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 codeName="{91AB8045-AFC0-B76E-F17D-A240E00664A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0-1-31-HP\Exsel\"/>
    </mc:Choice>
  </mc:AlternateContent>
  <xr:revisionPtr revIDLastSave="0" documentId="8_{4949DBA3-8A9D-47E2-BE59-87A4697266A3}" xr6:coauthVersionLast="45" xr6:coauthVersionMax="45" xr10:uidLastSave="{00000000-0000-0000-0000-000000000000}"/>
  <bookViews>
    <workbookView showSheetTabs="0" xWindow="4590" yWindow="660" windowWidth="22650" windowHeight="13215" xr2:uid="{00000000-000D-0000-FFFF-FFFF00000000}"/>
  </bookViews>
  <sheets>
    <sheet name="menu" sheetId="23" r:id="rId1"/>
    <sheet name="機種別円グラフ" sheetId="52" r:id="rId2"/>
    <sheet name="売上高表" sheetId="54" r:id="rId3"/>
  </sheets>
  <definedNames>
    <definedName name="_xlnm.Print_Area" localSheetId="1">機種別円グラフ!$C$37:$R$68</definedName>
    <definedName name="_xlnm.Print_Area" localSheetId="2">売上高表!$B$4:$I$24</definedName>
  </definedNames>
  <calcPr calcId="18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54" l="1"/>
  <c r="J24" i="54"/>
  <c r="H24" i="54"/>
  <c r="G24" i="54"/>
  <c r="D24" i="54"/>
  <c r="C24" i="54"/>
  <c r="H17" i="54"/>
  <c r="G17" i="54"/>
  <c r="F17" i="54"/>
  <c r="F24" i="54" s="1"/>
  <c r="E17" i="54"/>
  <c r="E24" i="54" s="1"/>
  <c r="D17" i="54"/>
  <c r="C17" i="54"/>
  <c r="I23" i="54"/>
  <c r="I22" i="54"/>
  <c r="I21" i="54"/>
  <c r="I20" i="54"/>
  <c r="I19" i="54"/>
  <c r="I18" i="54"/>
  <c r="I16" i="54"/>
  <c r="I15" i="54"/>
  <c r="I14" i="54"/>
  <c r="I13" i="54"/>
  <c r="I12" i="54"/>
  <c r="I11" i="54"/>
  <c r="I10" i="54"/>
  <c r="I9" i="54"/>
  <c r="I8" i="54"/>
  <c r="I7" i="54"/>
  <c r="I6" i="54"/>
  <c r="I17" i="54" l="1"/>
  <c r="I24" i="54"/>
  <c r="P8" i="52"/>
  <c r="P9" i="52"/>
  <c r="P10" i="52"/>
  <c r="P11" i="52"/>
  <c r="P12" i="52"/>
  <c r="P13" i="52"/>
  <c r="P14" i="52"/>
  <c r="P15" i="52"/>
  <c r="P16" i="52"/>
  <c r="P17" i="52"/>
  <c r="P18" i="52"/>
  <c r="P7" i="52" l="1"/>
  <c r="N19" i="52"/>
  <c r="M19" i="52"/>
  <c r="L19" i="52"/>
  <c r="K19" i="52"/>
  <c r="J19" i="52"/>
  <c r="I19" i="52"/>
  <c r="H19" i="52"/>
  <c r="G19" i="52"/>
  <c r="F19" i="52"/>
  <c r="E19" i="52"/>
  <c r="D19" i="52"/>
  <c r="P19" i="52" l="1"/>
  <c r="O19" i="52" l="1"/>
</calcChain>
</file>

<file path=xl/sharedStrings.xml><?xml version="1.0" encoding="utf-8"?>
<sst xmlns="http://schemas.openxmlformats.org/spreadsheetml/2006/main" count="64" uniqueCount="49">
  <si>
    <t>７月</t>
    <rPh sb="1" eb="2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</si>
  <si>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</si>
  <si>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</si>
  <si>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</si>
  <si>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</si>
  <si>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</si>
  <si>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</si>
  <si>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</si>
  <si>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月切</t>
    <rPh sb="0" eb="1">
      <t>ガツ</t>
    </rPh>
    <rPh sb="1" eb="2">
      <t>キリ</t>
    </rPh>
    <phoneticPr fontId="2"/>
  </si>
  <si>
    <t>売　上　高　表</t>
    <rPh sb="0" eb="1">
      <t>バイ</t>
    </rPh>
    <rPh sb="2" eb="3">
      <t>ウエ</t>
    </rPh>
    <rPh sb="4" eb="5">
      <t>タカ</t>
    </rPh>
    <rPh sb="6" eb="7">
      <t>ヒョウ</t>
    </rPh>
    <phoneticPr fontId="2"/>
  </si>
  <si>
    <t>合計</t>
    <rPh sb="0" eb="2">
      <t>ゴウケイ</t>
    </rPh>
    <phoneticPr fontId="2"/>
  </si>
  <si>
    <t>６月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</si>
  <si>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</si>
  <si>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</si>
  <si>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</si>
  <si>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 xml:space="preserve"> </t>
    <phoneticPr fontId="2"/>
  </si>
  <si>
    <t>　</t>
    <phoneticPr fontId="2"/>
  </si>
  <si>
    <t>累計</t>
    <rPh sb="0" eb="2">
      <t>ルイケイ</t>
    </rPh>
    <phoneticPr fontId="2"/>
  </si>
  <si>
    <t xml:space="preserve"> </t>
    <phoneticPr fontId="2"/>
  </si>
  <si>
    <t>　</t>
  </si>
  <si>
    <t>　</t>
    <phoneticPr fontId="2"/>
  </si>
  <si>
    <t>RE</t>
    <phoneticPr fontId="2"/>
  </si>
  <si>
    <t>SP</t>
    <phoneticPr fontId="2"/>
  </si>
  <si>
    <t>NK</t>
    <phoneticPr fontId="2"/>
  </si>
  <si>
    <t>NR</t>
    <phoneticPr fontId="2"/>
  </si>
  <si>
    <t>CV</t>
    <phoneticPr fontId="2"/>
  </si>
  <si>
    <t>PT</t>
    <phoneticPr fontId="2"/>
  </si>
  <si>
    <t>合計</t>
    <rPh sb="0" eb="2">
      <t>ゴウケイ</t>
    </rPh>
    <phoneticPr fontId="4"/>
  </si>
  <si>
    <t>総合計</t>
    <rPh sb="0" eb="1">
      <t>ソウ</t>
    </rPh>
    <rPh sb="1" eb="3">
      <t>ゴウケイ</t>
    </rPh>
    <phoneticPr fontId="4"/>
  </si>
  <si>
    <t>RE</t>
  </si>
  <si>
    <t>RN</t>
  </si>
  <si>
    <t>NR</t>
  </si>
  <si>
    <t>SP</t>
  </si>
  <si>
    <t>QP</t>
  </si>
  <si>
    <t>OK</t>
  </si>
  <si>
    <t>VW</t>
  </si>
  <si>
    <t>NK</t>
  </si>
  <si>
    <t>FV</t>
  </si>
  <si>
    <t>PT</t>
  </si>
  <si>
    <t>修理部品</t>
    <rPh sb="0" eb="2">
      <t>シュウリ</t>
    </rPh>
    <rPh sb="2" eb="4">
      <t>ブヒン</t>
    </rPh>
    <phoneticPr fontId="4"/>
  </si>
  <si>
    <t>内作計</t>
    <rPh sb="0" eb="1">
      <t>ナイ</t>
    </rPh>
    <rPh sb="1" eb="2">
      <t>サク</t>
    </rPh>
    <rPh sb="2" eb="3">
      <t>ケイ</t>
    </rPh>
    <phoneticPr fontId="4"/>
  </si>
  <si>
    <t>CV</t>
  </si>
  <si>
    <t>外作計</t>
    <rPh sb="0" eb="1">
      <t>ソト</t>
    </rPh>
    <rPh sb="1" eb="2">
      <t>サク</t>
    </rPh>
    <rPh sb="2" eb="3">
      <t>ケイ</t>
    </rPh>
    <phoneticPr fontId="4"/>
  </si>
  <si>
    <t>RN</t>
    <phoneticPr fontId="2"/>
  </si>
  <si>
    <t>QP</t>
    <phoneticPr fontId="2"/>
  </si>
  <si>
    <t>OK</t>
    <phoneticPr fontId="2"/>
  </si>
  <si>
    <t>VW</t>
    <phoneticPr fontId="2"/>
  </si>
  <si>
    <t>FV</t>
    <phoneticPr fontId="2"/>
  </si>
  <si>
    <t>修理部品</t>
    <rPh sb="0" eb="2">
      <t>シュウリ</t>
    </rPh>
    <rPh sb="2" eb="4">
      <t>ブヒン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</si>
</sst>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/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5" fillId="0" borderId="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176" fontId="5" fillId="0" borderId="13" xfId="0" applyNumberFormat="1" applyFont="1" applyBorder="1">
      <alignment vertical="center"/>
    </xf>
    <xf numFmtId="176" fontId="5" fillId="0" borderId="14" xfId="0" applyNumberFormat="1" applyFont="1" applyBorder="1">
      <alignment vertical="center"/>
    </xf>
    <xf numFmtId="176" fontId="5" fillId="0" borderId="15" xfId="0" applyNumberFormat="1" applyFont="1" applyBorder="1">
      <alignment vertical="center"/>
    </xf>
    <xf numFmtId="176" fontId="5" fillId="0" borderId="16" xfId="0" applyNumberFormat="1" applyFont="1" applyBorder="1">
      <alignment vertical="center"/>
    </xf>
    <xf numFmtId="176" fontId="5" fillId="0" borderId="17" xfId="0" applyNumberFormat="1" applyFont="1" applyBorder="1">
      <alignment vertical="center"/>
    </xf>
    <xf numFmtId="176" fontId="5" fillId="0" borderId="18" xfId="0" applyNumberFormat="1" applyFont="1" applyBorder="1">
      <alignment vertical="center"/>
    </xf>
    <xf numFmtId="176" fontId="5" fillId="0" borderId="19" xfId="0" applyNumberFormat="1" applyFont="1" applyBorder="1">
      <alignment vertical="center"/>
    </xf>
    <xf numFmtId="176" fontId="5" fillId="0" borderId="20" xfId="0" applyNumberFormat="1" applyFont="1" applyBorder="1">
      <alignment vertical="center"/>
    </xf>
    <xf numFmtId="176" fontId="5" fillId="0" borderId="21" xfId="0" applyNumberFormat="1" applyFont="1" applyBorder="1">
      <alignment vertical="center"/>
    </xf>
    <xf numFmtId="176" fontId="5" fillId="0" borderId="22" xfId="0" applyNumberFormat="1" applyFont="1" applyBorder="1">
      <alignment vertical="center"/>
    </xf>
    <xf numFmtId="177" fontId="0" fillId="0" borderId="0" xfId="0" applyNumberFormat="1">
      <alignment vertical="center"/>
    </xf>
    <xf numFmtId="176" fontId="5" fillId="0" borderId="23" xfId="0" applyNumberFormat="1" applyFont="1" applyBorder="1">
      <alignment vertical="center"/>
    </xf>
    <xf numFmtId="0" fontId="0" fillId="0" borderId="0" xfId="0" applyFill="1">
      <alignment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left" vertical="center" indent="1"/>
    </xf>
    <xf numFmtId="177" fontId="5" fillId="0" borderId="5" xfId="0" applyNumberFormat="1" applyFont="1" applyBorder="1" applyAlignment="1">
      <alignment horizontal="left" vertical="center" indent="1"/>
    </xf>
    <xf numFmtId="177" fontId="5" fillId="0" borderId="6" xfId="0" applyNumberFormat="1" applyFont="1" applyBorder="1" applyAlignment="1">
      <alignment horizontal="left" vertical="center" indent="1"/>
    </xf>
    <xf numFmtId="177" fontId="5" fillId="0" borderId="7" xfId="0" applyNumberFormat="1" applyFont="1" applyBorder="1" applyAlignment="1">
      <alignment horizontal="left" vertical="center" indent="1"/>
    </xf>
    <xf numFmtId="177" fontId="5" fillId="0" borderId="8" xfId="0" applyNumberFormat="1" applyFont="1" applyBorder="1" applyAlignment="1">
      <alignment horizontal="left" vertical="center" indent="1"/>
    </xf>
    <xf numFmtId="177" fontId="5" fillId="0" borderId="9" xfId="0" applyNumberFormat="1" applyFont="1" applyBorder="1" applyAlignment="1">
      <alignment horizontal="left" vertical="center" indent="1"/>
    </xf>
    <xf numFmtId="177" fontId="5" fillId="0" borderId="10" xfId="0" applyNumberFormat="1" applyFont="1" applyBorder="1" applyAlignment="1">
      <alignment horizontal="left" vertical="center" indent="1"/>
    </xf>
    <xf numFmtId="0" fontId="0" fillId="2" borderId="0" xfId="0" applyFill="1">
      <alignment vertical="center"/>
    </xf>
    <xf numFmtId="0" fontId="0" fillId="2" borderId="0" xfId="0" applyFill="1" applyProtection="1">
      <alignment vertical="center"/>
      <protection locked="0"/>
    </xf>
    <xf numFmtId="38" fontId="0" fillId="0" borderId="0" xfId="2" applyFont="1">
      <alignment vertical="center"/>
    </xf>
    <xf numFmtId="0" fontId="7" fillId="2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2" applyFont="1" applyAlignment="1">
      <alignment horizontal="right" vertical="center"/>
    </xf>
    <xf numFmtId="0" fontId="0" fillId="4" borderId="0" xfId="0" applyFill="1">
      <alignment vertical="center"/>
    </xf>
    <xf numFmtId="38" fontId="0" fillId="0" borderId="0" xfId="2" applyFont="1" applyAlignmen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2" applyNumberFormat="1" applyFont="1">
      <alignment vertical="center"/>
    </xf>
    <xf numFmtId="0" fontId="0" fillId="0" borderId="0" xfId="0" applyAlignment="1">
      <alignment horizontal="center" vertical="center"/>
    </xf>
    <xf numFmtId="14" fontId="0" fillId="2" borderId="0" xfId="0" applyNumberFormat="1" applyFill="1">
      <alignment vertical="center"/>
    </xf>
    <xf numFmtId="14" fontId="0" fillId="0" borderId="0" xfId="0" applyNumberFormat="1" applyFill="1">
      <alignment vertical="center"/>
    </xf>
    <xf numFmtId="176" fontId="0" fillId="2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Protection="1">
      <alignment vertical="center"/>
      <protection locked="0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5757FF"/>
      <color rgb="FF003300"/>
      <color rgb="FF339933"/>
      <color rgb="FFFF66FF"/>
      <color rgb="FF3333FF"/>
      <color rgb="FFFFFF00"/>
      <color rgb="FF00FFFF"/>
      <color rgb="FFB0DD7F"/>
      <color rgb="FFCCE9AD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465529962394922"/>
          <c:y val="2.8725053055743518E-2"/>
        </c:manualLayout>
      </c:layout>
      <c:overlay val="0"/>
      <c:spPr>
        <a:effectLst>
          <a:outerShdw blurRad="50800" dist="762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0"/>
          </a:pPr>
          <a:endParaRPr lang="ja-JP"/>
        </a:p>
      </c:txPr>
    </c:title>
    <c:autoTitleDeleted val="0"/>
    <c:view3D>
      <c:rotX val="75"/>
      <c:rotY val="227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89157319813108"/>
          <c:y val="0.26642491090929044"/>
          <c:w val="0.72186399202222418"/>
          <c:h val="0.70433221366588361"/>
        </c:manualLayout>
      </c:layout>
      <c:pie3DChart>
        <c:varyColors val="1"/>
        <c:ser>
          <c:idx val="0"/>
          <c:order val="0"/>
          <c:tx>
            <c:strRef>
              <c:f>機種別円グラフ!$D$21</c:f>
              <c:strCache>
                <c:ptCount val="1"/>
                <c:pt idx="0">
                  <c:v>７月</c:v>
                </c:pt>
              </c:strCache>
            </c:strRef>
          </c:tx>
          <c:explosion val="9"/>
          <c:dPt>
            <c:idx val="0"/>
            <c:bubble3D val="0"/>
            <c:spPr>
              <a:solidFill>
                <a:srgbClr val="FF6699"/>
              </a:solidFill>
            </c:spPr>
            <c:extLst>
              <c:ext xmlns:c16="http://schemas.microsoft.com/office/drawing/2014/chart" uri="{C3380CC4-5D6E-409C-BE32-E72D297353CC}">
                <c16:uniqueId val="{00000000-B91B-4EDB-AD0C-82501FA2FAAE}"/>
              </c:ext>
            </c:extLst>
          </c:dPt>
          <c:dPt>
            <c:idx val="1"/>
            <c:bubble3D val="0"/>
            <c:spPr>
              <a:solidFill>
                <a:srgbClr val="339933"/>
              </a:solidFill>
            </c:spPr>
            <c:extLst>
              <c:ext xmlns:c16="http://schemas.microsoft.com/office/drawing/2014/chart" uri="{C3380CC4-5D6E-409C-BE32-E72D297353CC}">
                <c16:uniqueId val="{00000001-B91B-4EDB-AD0C-82501FA2FAAE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2-B91B-4EDB-AD0C-82501FA2FAAE}"/>
              </c:ext>
            </c:extLst>
          </c:dPt>
          <c:dPt>
            <c:idx val="3"/>
            <c:bubble3D val="0"/>
            <c:spPr>
              <a:solidFill>
                <a:srgbClr val="5757FF"/>
              </a:solidFill>
            </c:spPr>
            <c:extLst>
              <c:ext xmlns:c16="http://schemas.microsoft.com/office/drawing/2014/chart" uri="{C3380CC4-5D6E-409C-BE32-E72D297353CC}">
                <c16:uniqueId val="{00000003-B91B-4EDB-AD0C-82501FA2FAAE}"/>
              </c:ext>
            </c:extLst>
          </c:dPt>
          <c:dPt>
            <c:idx val="4"/>
            <c:bubble3D val="0"/>
            <c:spPr>
              <a:solidFill>
                <a:srgbClr val="FF4F4F"/>
              </a:solidFill>
            </c:spPr>
            <c:extLst>
              <c:ext xmlns:c16="http://schemas.microsoft.com/office/drawing/2014/chart" uri="{C3380CC4-5D6E-409C-BE32-E72D297353CC}">
                <c16:uniqueId val="{00000004-B91B-4EDB-AD0C-82501FA2FAAE}"/>
              </c:ext>
            </c:extLst>
          </c:dPt>
          <c:dPt>
            <c:idx val="6"/>
            <c:bubble3D val="0"/>
            <c:spPr>
              <a:solidFill>
                <a:srgbClr val="FF66FF"/>
              </a:solidFill>
            </c:spPr>
            <c:extLst>
              <c:ext xmlns:c16="http://schemas.microsoft.com/office/drawing/2014/chart" uri="{C3380CC4-5D6E-409C-BE32-E72D297353CC}">
                <c16:uniqueId val="{00000005-B91B-4EDB-AD0C-82501FA2FAAE}"/>
              </c:ext>
            </c:extLst>
          </c:dPt>
          <c:dPt>
            <c:idx val="7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6-B91B-4EDB-AD0C-82501FA2FAAE}"/>
              </c:ext>
            </c:extLst>
          </c:dPt>
          <c:dPt>
            <c:idx val="8"/>
            <c:bubble3D val="0"/>
            <c:spPr>
              <a:solidFill>
                <a:srgbClr val="CCE9AD"/>
              </a:solidFill>
            </c:spPr>
            <c:extLst>
              <c:ext xmlns:c16="http://schemas.microsoft.com/office/drawing/2014/chart" uri="{C3380CC4-5D6E-409C-BE32-E72D297353CC}">
                <c16:uniqueId val="{00000007-B91B-4EDB-AD0C-82501FA2FAAE}"/>
              </c:ext>
            </c:extLst>
          </c:dPt>
          <c:dPt>
            <c:idx val="9"/>
            <c:bubble3D val="0"/>
            <c:spPr>
              <a:solidFill>
                <a:srgbClr val="B0DD7F"/>
              </a:solidFill>
            </c:spPr>
            <c:extLst>
              <c:ext xmlns:c16="http://schemas.microsoft.com/office/drawing/2014/chart" uri="{C3380CC4-5D6E-409C-BE32-E72D297353CC}">
                <c16:uniqueId val="{00000008-B91B-4EDB-AD0C-82501FA2FAAE}"/>
              </c:ext>
            </c:extLst>
          </c:dPt>
          <c:dPt>
            <c:idx val="10"/>
            <c:bubble3D val="0"/>
            <c:spPr>
              <a:solidFill>
                <a:srgbClr val="CCE9AD"/>
              </a:solidFill>
            </c:spPr>
            <c:extLst>
              <c:ext xmlns:c16="http://schemas.microsoft.com/office/drawing/2014/chart" uri="{C3380CC4-5D6E-409C-BE32-E72D297353CC}">
                <c16:uniqueId val="{00000009-B91B-4EDB-AD0C-82501FA2FAAE}"/>
              </c:ext>
            </c:extLst>
          </c:dPt>
          <c:dLbls>
            <c:dLbl>
              <c:idx val="0"/>
              <c:layout>
                <c:manualLayout>
                  <c:x val="-8.9050782976837745E-2"/>
                  <c:y val="-8.31477452422807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1B-4EDB-AD0C-82501FA2FAAE}"/>
                </c:ext>
              </c:extLst>
            </c:dLbl>
            <c:dLbl>
              <c:idx val="1"/>
              <c:layout>
                <c:manualLayout>
                  <c:x val="0.10654380552320172"/>
                  <c:y val="-8.0454992638500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B-4EDB-AD0C-82501FA2FAAE}"/>
                </c:ext>
              </c:extLst>
            </c:dLbl>
            <c:dLbl>
              <c:idx val="4"/>
              <c:layout>
                <c:manualLayout>
                  <c:x val="-2.7274020653961412E-2"/>
                  <c:y val="0.188287547389909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1B-4EDB-AD0C-82501FA2FAAE}"/>
                </c:ext>
              </c:extLst>
            </c:dLbl>
            <c:dLbl>
              <c:idx val="7"/>
              <c:layout>
                <c:manualLayout>
                  <c:x val="-6.6489864402003787E-2"/>
                  <c:y val="-0.11593328577666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1B-4EDB-AD0C-82501FA2FAAE}"/>
                </c:ext>
              </c:extLst>
            </c:dLbl>
            <c:dLbl>
              <c:idx val="10"/>
              <c:layout>
                <c:manualLayout>
                  <c:x val="5.5905838872944619E-2"/>
                  <c:y val="-0.135358024691358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1B-4EDB-AD0C-82501FA2FAAE}"/>
                </c:ext>
              </c:extLst>
            </c:dLbl>
            <c:dLbl>
              <c:idx val="11"/>
              <c:layout>
                <c:manualLayout>
                  <c:x val="-0.12299588630059309"/>
                  <c:y val="1.13648573640436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1B-4EDB-AD0C-82501FA2FAAE}"/>
                </c:ext>
              </c:extLst>
            </c:dLbl>
            <c:dLbl>
              <c:idx val="12"/>
              <c:layout>
                <c:manualLayout>
                  <c:x val="-9.3673503685019727E-2"/>
                  <c:y val="-0.195646100763195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1B-4EDB-AD0C-82501FA2FA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機種別円グラフ!$C$22:$C$33</c:f>
              <c:strCache>
                <c:ptCount val="12"/>
                <c:pt idx="0">
                  <c:v>RE</c:v>
                </c:pt>
                <c:pt idx="1">
                  <c:v>RN</c:v>
                </c:pt>
                <c:pt idx="2">
                  <c:v>NR</c:v>
                </c:pt>
                <c:pt idx="3">
                  <c:v>SP</c:v>
                </c:pt>
                <c:pt idx="4">
                  <c:v>QP</c:v>
                </c:pt>
                <c:pt idx="5">
                  <c:v>OK</c:v>
                </c:pt>
                <c:pt idx="6">
                  <c:v>VW</c:v>
                </c:pt>
                <c:pt idx="7">
                  <c:v>NK</c:v>
                </c:pt>
                <c:pt idx="8">
                  <c:v>FV</c:v>
                </c:pt>
                <c:pt idx="9">
                  <c:v>PT</c:v>
                </c:pt>
                <c:pt idx="10">
                  <c:v>CV</c:v>
                </c:pt>
                <c:pt idx="11">
                  <c:v>修理部品</c:v>
                </c:pt>
              </c:strCache>
            </c:strRef>
          </c:cat>
          <c:val>
            <c:numRef>
              <c:f>機種別円グラフ!$D$22:$D$33</c:f>
              <c:numCache>
                <c:formatCode>#,##0_);[Red]\(#,##0\)</c:formatCode>
                <c:ptCount val="12"/>
                <c:pt idx="0" formatCode="General">
                  <c:v>1260000</c:v>
                </c:pt>
                <c:pt idx="1">
                  <c:v>320000</c:v>
                </c:pt>
                <c:pt idx="2">
                  <c:v>8399000</c:v>
                </c:pt>
                <c:pt idx="3">
                  <c:v>5400000</c:v>
                </c:pt>
                <c:pt idx="4">
                  <c:v>1090600</c:v>
                </c:pt>
                <c:pt idx="5">
                  <c:v>350000</c:v>
                </c:pt>
                <c:pt idx="6">
                  <c:v>150000</c:v>
                </c:pt>
                <c:pt idx="7">
                  <c:v>640000</c:v>
                </c:pt>
                <c:pt idx="8">
                  <c:v>18192000</c:v>
                </c:pt>
                <c:pt idx="9">
                  <c:v>1043088</c:v>
                </c:pt>
                <c:pt idx="10">
                  <c:v>361000</c:v>
                </c:pt>
                <c:pt idx="11">
                  <c:v>3508350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91B-4EDB-AD0C-82501FA2FAA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b="0"/>
              <a:t>累積　機種別売上高　比率グラフ</a:t>
            </a:r>
          </a:p>
        </c:rich>
      </c:tx>
      <c:overlay val="0"/>
    </c:title>
    <c:autoTitleDeleted val="0"/>
    <c:view3D>
      <c:rotX val="75"/>
      <c:rotY val="227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09051806799814E-2"/>
          <c:y val="0.1807912271386713"/>
          <c:w val="0.88144693143871244"/>
          <c:h val="0.77950844605105207"/>
        </c:manualLayout>
      </c:layout>
      <c:pie3DChart>
        <c:varyColors val="1"/>
        <c:ser>
          <c:idx val="0"/>
          <c:order val="0"/>
          <c:tx>
            <c:strRef>
              <c:f>機種別円グラフ!$P$21</c:f>
              <c:strCache>
                <c:ptCount val="1"/>
                <c:pt idx="0">
                  <c:v>累計</c:v>
                </c:pt>
              </c:strCache>
            </c:strRef>
          </c:tx>
          <c:explosion val="12"/>
          <c:dPt>
            <c:idx val="0"/>
            <c:bubble3D val="0"/>
            <c:spPr>
              <a:solidFill>
                <a:srgbClr val="FF6699"/>
              </a:solidFill>
            </c:spPr>
            <c:extLst>
              <c:ext xmlns:c16="http://schemas.microsoft.com/office/drawing/2014/chart" uri="{C3380CC4-5D6E-409C-BE32-E72D297353CC}">
                <c16:uniqueId val="{00000000-ECFC-4E53-B58B-875F1F179ACE}"/>
              </c:ext>
            </c:extLst>
          </c:dPt>
          <c:dPt>
            <c:idx val="1"/>
            <c:bubble3D val="0"/>
            <c:spPr>
              <a:solidFill>
                <a:srgbClr val="339933"/>
              </a:solidFill>
            </c:spPr>
            <c:extLst>
              <c:ext xmlns:c16="http://schemas.microsoft.com/office/drawing/2014/chart" uri="{C3380CC4-5D6E-409C-BE32-E72D297353CC}">
                <c16:uniqueId val="{00000001-ECFC-4E53-B58B-875F1F179ACE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2-ECFC-4E53-B58B-875F1F179ACE}"/>
              </c:ext>
            </c:extLst>
          </c:dPt>
          <c:dPt>
            <c:idx val="3"/>
            <c:bubble3D val="0"/>
            <c:spPr>
              <a:solidFill>
                <a:srgbClr val="5757FF"/>
              </a:solidFill>
            </c:spPr>
            <c:extLst>
              <c:ext xmlns:c16="http://schemas.microsoft.com/office/drawing/2014/chart" uri="{C3380CC4-5D6E-409C-BE32-E72D297353CC}">
                <c16:uniqueId val="{00000003-ECFC-4E53-B58B-875F1F179ACE}"/>
              </c:ext>
            </c:extLst>
          </c:dPt>
          <c:dPt>
            <c:idx val="4"/>
            <c:bubble3D val="0"/>
            <c:spPr>
              <a:solidFill>
                <a:srgbClr val="FF4F4F"/>
              </a:solidFill>
            </c:spPr>
            <c:extLst>
              <c:ext xmlns:c16="http://schemas.microsoft.com/office/drawing/2014/chart" uri="{C3380CC4-5D6E-409C-BE32-E72D297353CC}">
                <c16:uniqueId val="{00000004-ECFC-4E53-B58B-875F1F179ACE}"/>
              </c:ext>
            </c:extLst>
          </c:dPt>
          <c:dPt>
            <c:idx val="6"/>
            <c:bubble3D val="0"/>
            <c:spPr>
              <a:solidFill>
                <a:srgbClr val="FF66FF"/>
              </a:solidFill>
            </c:spPr>
            <c:extLst>
              <c:ext xmlns:c16="http://schemas.microsoft.com/office/drawing/2014/chart" uri="{C3380CC4-5D6E-409C-BE32-E72D297353CC}">
                <c16:uniqueId val="{00000005-ECFC-4E53-B58B-875F1F179ACE}"/>
              </c:ext>
            </c:extLst>
          </c:dPt>
          <c:dPt>
            <c:idx val="7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6-ECFC-4E53-B58B-875F1F179ACE}"/>
              </c:ext>
            </c:extLst>
          </c:dPt>
          <c:dPt>
            <c:idx val="9"/>
            <c:bubble3D val="0"/>
            <c:spPr>
              <a:solidFill>
                <a:srgbClr val="B0DD7F"/>
              </a:solidFill>
            </c:spPr>
            <c:extLst>
              <c:ext xmlns:c16="http://schemas.microsoft.com/office/drawing/2014/chart" uri="{C3380CC4-5D6E-409C-BE32-E72D297353CC}">
                <c16:uniqueId val="{00000007-ECFC-4E53-B58B-875F1F179ACE}"/>
              </c:ext>
            </c:extLst>
          </c:dPt>
          <c:dPt>
            <c:idx val="10"/>
            <c:bubble3D val="0"/>
            <c:spPr>
              <a:solidFill>
                <a:srgbClr val="CCE9A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ECFC-4E53-B58B-875F1F179ACE}"/>
              </c:ext>
            </c:extLst>
          </c:dPt>
          <c:dLbls>
            <c:dLbl>
              <c:idx val="0"/>
              <c:layout>
                <c:manualLayout>
                  <c:x val="2.7765891079176387E-3"/>
                  <c:y val="-2.0203891507911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FC-4E53-B58B-875F1F179ACE}"/>
                </c:ext>
              </c:extLst>
            </c:dLbl>
            <c:dLbl>
              <c:idx val="1"/>
              <c:layout>
                <c:manualLayout>
                  <c:x val="-1.1695041914327992E-2"/>
                  <c:y val="-3.28658700011312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FC-4E53-B58B-875F1F179ACE}"/>
                </c:ext>
              </c:extLst>
            </c:dLbl>
            <c:dLbl>
              <c:idx val="3"/>
              <c:layout>
                <c:manualLayout>
                  <c:x val="-2.4244946454994721E-3"/>
                  <c:y val="6.25895451504965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FC-4E53-B58B-875F1F179ACE}"/>
                </c:ext>
              </c:extLst>
            </c:dLbl>
            <c:dLbl>
              <c:idx val="4"/>
              <c:layout>
                <c:manualLayout>
                  <c:x val="-3.3220710129662134E-3"/>
                  <c:y val="1.09253625273617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FC-4E53-B58B-875F1F179ACE}"/>
                </c:ext>
              </c:extLst>
            </c:dLbl>
            <c:dLbl>
              <c:idx val="5"/>
              <c:layout>
                <c:manualLayout>
                  <c:x val="2.0510335157876258E-2"/>
                  <c:y val="1.14684227829436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392-4B00-8355-FFB3F96239B2}"/>
                </c:ext>
              </c:extLst>
            </c:dLbl>
            <c:dLbl>
              <c:idx val="7"/>
              <c:layout>
                <c:manualLayout>
                  <c:x val="-7.9737541694881245E-3"/>
                  <c:y val="-7.91622787802949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FC-4E53-B58B-875F1F179ACE}"/>
                </c:ext>
              </c:extLst>
            </c:dLbl>
            <c:dLbl>
              <c:idx val="9"/>
              <c:layout>
                <c:manualLayout>
                  <c:x val="4.4244387184691487E-2"/>
                  <c:y val="-0.132922322257956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FC-4E53-B58B-875F1F179ACE}"/>
                </c:ext>
              </c:extLst>
            </c:dLbl>
            <c:dLbl>
              <c:idx val="11"/>
              <c:layout>
                <c:manualLayout>
                  <c:x val="0.10735824524114057"/>
                  <c:y val="-0.109808833678922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FC-4E53-B58B-875F1F179A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機種別円グラフ!$C$22:$C$33</c:f>
              <c:strCache>
                <c:ptCount val="12"/>
                <c:pt idx="0">
                  <c:v>RE</c:v>
                </c:pt>
                <c:pt idx="1">
                  <c:v>RN</c:v>
                </c:pt>
                <c:pt idx="2">
                  <c:v>NR</c:v>
                </c:pt>
                <c:pt idx="3">
                  <c:v>SP</c:v>
                </c:pt>
                <c:pt idx="4">
                  <c:v>QP</c:v>
                </c:pt>
                <c:pt idx="5">
                  <c:v>OK</c:v>
                </c:pt>
                <c:pt idx="6">
                  <c:v>VW</c:v>
                </c:pt>
                <c:pt idx="7">
                  <c:v>NK</c:v>
                </c:pt>
                <c:pt idx="8">
                  <c:v>FV</c:v>
                </c:pt>
                <c:pt idx="9">
                  <c:v>PT</c:v>
                </c:pt>
                <c:pt idx="10">
                  <c:v>CV</c:v>
                </c:pt>
                <c:pt idx="11">
                  <c:v>修理部品</c:v>
                </c:pt>
              </c:strCache>
            </c:strRef>
          </c:cat>
          <c:val>
            <c:numRef>
              <c:f>機種別円グラフ!$P$22:$P$33</c:f>
              <c:numCache>
                <c:formatCode>#,##0_);[Red]\(#,##0\)</c:formatCode>
                <c:ptCount val="12"/>
                <c:pt idx="0">
                  <c:v>1780000</c:v>
                </c:pt>
                <c:pt idx="1">
                  <c:v>670000</c:v>
                </c:pt>
                <c:pt idx="2">
                  <c:v>9489600</c:v>
                </c:pt>
                <c:pt idx="3">
                  <c:v>5520000</c:v>
                </c:pt>
                <c:pt idx="4">
                  <c:v>1190600</c:v>
                </c:pt>
                <c:pt idx="5">
                  <c:v>3633000</c:v>
                </c:pt>
                <c:pt idx="6">
                  <c:v>15682000</c:v>
                </c:pt>
                <c:pt idx="7">
                  <c:v>690000</c:v>
                </c:pt>
                <c:pt idx="8">
                  <c:v>21606550</c:v>
                </c:pt>
                <c:pt idx="9">
                  <c:v>1404088</c:v>
                </c:pt>
                <c:pt idx="10">
                  <c:v>821000</c:v>
                </c:pt>
                <c:pt idx="11">
                  <c:v>3676350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FC-4E53-B58B-875F1F179ACE}"/>
            </c:ext>
          </c:extLst>
        </c:ser>
        <c:ser>
          <c:idx val="1"/>
          <c:order val="1"/>
          <c:tx>
            <c:strRef>
              <c:f>機種別円グラフ!$C$22:$C$32</c:f>
              <c:strCache>
                <c:ptCount val="11"/>
                <c:pt idx="0">
                  <c:v>RE</c:v>
                </c:pt>
                <c:pt idx="1">
                  <c:v>RN</c:v>
                </c:pt>
                <c:pt idx="2">
                  <c:v>NR</c:v>
                </c:pt>
                <c:pt idx="3">
                  <c:v>SP</c:v>
                </c:pt>
                <c:pt idx="4">
                  <c:v>QP</c:v>
                </c:pt>
                <c:pt idx="5">
                  <c:v>OK</c:v>
                </c:pt>
                <c:pt idx="6">
                  <c:v>VW</c:v>
                </c:pt>
                <c:pt idx="7">
                  <c:v>NK</c:v>
                </c:pt>
                <c:pt idx="8">
                  <c:v>FV</c:v>
                </c:pt>
                <c:pt idx="9">
                  <c:v>PT</c:v>
                </c:pt>
                <c:pt idx="10">
                  <c:v>CV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機種別円グラフ!$C$22:$C$32</c:f>
              <c:strCache>
                <c:ptCount val="11"/>
                <c:pt idx="0">
                  <c:v>RE</c:v>
                </c:pt>
                <c:pt idx="1">
                  <c:v>RN</c:v>
                </c:pt>
                <c:pt idx="2">
                  <c:v>NR</c:v>
                </c:pt>
                <c:pt idx="3">
                  <c:v>SP</c:v>
                </c:pt>
                <c:pt idx="4">
                  <c:v>QP</c:v>
                </c:pt>
                <c:pt idx="5">
                  <c:v>OK</c:v>
                </c:pt>
                <c:pt idx="6">
                  <c:v>VW</c:v>
                </c:pt>
                <c:pt idx="7">
                  <c:v>NK</c:v>
                </c:pt>
                <c:pt idx="8">
                  <c:v>FV</c:v>
                </c:pt>
                <c:pt idx="9">
                  <c:v>PT</c:v>
                </c:pt>
                <c:pt idx="10">
                  <c:v>CV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ECFC-4E53-B58B-875F1F179AC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5589226580322704"/>
          <c:y val="2.7866044522212616E-2"/>
        </c:manualLayout>
      </c:layout>
      <c:overlay val="0"/>
      <c:spPr>
        <a:effectLst>
          <a:outerShdw blurRad="50800" dist="762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0"/>
          </a:pPr>
          <a:endParaRPr lang="ja-JP"/>
        </a:p>
      </c:txPr>
    </c:title>
    <c:autoTitleDeleted val="0"/>
    <c:view3D>
      <c:rotX val="75"/>
      <c:rotY val="227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492408075158836E-2"/>
          <c:y val="0.15807929460265505"/>
          <c:w val="0.91293153776338709"/>
          <c:h val="0.81023076544733441"/>
        </c:manualLayout>
      </c:layout>
      <c:pie3DChart>
        <c:varyColors val="1"/>
        <c:ser>
          <c:idx val="0"/>
          <c:order val="0"/>
          <c:tx>
            <c:strRef>
              <c:f>機種別円グラフ!$D$21</c:f>
              <c:strCache>
                <c:ptCount val="1"/>
                <c:pt idx="0">
                  <c:v>７月</c:v>
                </c:pt>
              </c:strCache>
            </c:strRef>
          </c:tx>
          <c:explosion val="9"/>
          <c:dPt>
            <c:idx val="0"/>
            <c:bubble3D val="0"/>
            <c:spPr>
              <a:solidFill>
                <a:srgbClr val="FF6699"/>
              </a:solidFill>
            </c:spPr>
            <c:extLst>
              <c:ext xmlns:c16="http://schemas.microsoft.com/office/drawing/2014/chart" uri="{C3380CC4-5D6E-409C-BE32-E72D297353CC}">
                <c16:uniqueId val="{00000000-DD26-46DF-973B-3994D87A352E}"/>
              </c:ext>
            </c:extLst>
          </c:dPt>
          <c:dPt>
            <c:idx val="1"/>
            <c:bubble3D val="0"/>
            <c:spPr>
              <a:solidFill>
                <a:srgbClr val="339933"/>
              </a:solidFill>
            </c:spPr>
            <c:extLst>
              <c:ext xmlns:c16="http://schemas.microsoft.com/office/drawing/2014/chart" uri="{C3380CC4-5D6E-409C-BE32-E72D297353CC}">
                <c16:uniqueId val="{00000001-DD26-46DF-973B-3994D87A352E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2-DD26-46DF-973B-3994D87A352E}"/>
              </c:ext>
            </c:extLst>
          </c:dPt>
          <c:dPt>
            <c:idx val="3"/>
            <c:bubble3D val="0"/>
            <c:spPr>
              <a:solidFill>
                <a:srgbClr val="5757FF"/>
              </a:solidFill>
            </c:spPr>
            <c:extLst>
              <c:ext xmlns:c16="http://schemas.microsoft.com/office/drawing/2014/chart" uri="{C3380CC4-5D6E-409C-BE32-E72D297353CC}">
                <c16:uniqueId val="{00000003-DD26-46DF-973B-3994D87A352E}"/>
              </c:ext>
            </c:extLst>
          </c:dPt>
          <c:dPt>
            <c:idx val="4"/>
            <c:bubble3D val="0"/>
            <c:spPr>
              <a:solidFill>
                <a:srgbClr val="FF4F4F"/>
              </a:solidFill>
            </c:spPr>
            <c:extLst>
              <c:ext xmlns:c16="http://schemas.microsoft.com/office/drawing/2014/chart" uri="{C3380CC4-5D6E-409C-BE32-E72D297353CC}">
                <c16:uniqueId val="{00000004-DD26-46DF-973B-3994D87A352E}"/>
              </c:ext>
            </c:extLst>
          </c:dPt>
          <c:dPt>
            <c:idx val="6"/>
            <c:bubble3D val="0"/>
            <c:spPr>
              <a:solidFill>
                <a:srgbClr val="FF66FF"/>
              </a:solidFill>
            </c:spPr>
            <c:extLst>
              <c:ext xmlns:c16="http://schemas.microsoft.com/office/drawing/2014/chart" uri="{C3380CC4-5D6E-409C-BE32-E72D297353CC}">
                <c16:uniqueId val="{00000005-DD26-46DF-973B-3994D87A352E}"/>
              </c:ext>
            </c:extLst>
          </c:dPt>
          <c:dPt>
            <c:idx val="7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6-DD26-46DF-973B-3994D87A352E}"/>
              </c:ext>
            </c:extLst>
          </c:dPt>
          <c:dPt>
            <c:idx val="8"/>
            <c:bubble3D val="0"/>
            <c:spPr>
              <a:solidFill>
                <a:srgbClr val="CCE9AD"/>
              </a:solidFill>
            </c:spPr>
            <c:extLst>
              <c:ext xmlns:c16="http://schemas.microsoft.com/office/drawing/2014/chart" uri="{C3380CC4-5D6E-409C-BE32-E72D297353CC}">
                <c16:uniqueId val="{00000007-DD26-46DF-973B-3994D87A352E}"/>
              </c:ext>
            </c:extLst>
          </c:dPt>
          <c:dPt>
            <c:idx val="9"/>
            <c:bubble3D val="0"/>
            <c:spPr>
              <a:solidFill>
                <a:srgbClr val="B0DD7F"/>
              </a:solidFill>
            </c:spPr>
            <c:extLst>
              <c:ext xmlns:c16="http://schemas.microsoft.com/office/drawing/2014/chart" uri="{C3380CC4-5D6E-409C-BE32-E72D297353CC}">
                <c16:uniqueId val="{00000008-DD26-46DF-973B-3994D87A352E}"/>
              </c:ext>
            </c:extLst>
          </c:dPt>
          <c:dPt>
            <c:idx val="10"/>
            <c:bubble3D val="0"/>
            <c:spPr>
              <a:solidFill>
                <a:srgbClr val="CCE9AD"/>
              </a:solidFill>
            </c:spPr>
            <c:extLst>
              <c:ext xmlns:c16="http://schemas.microsoft.com/office/drawing/2014/chart" uri="{C3380CC4-5D6E-409C-BE32-E72D297353CC}">
                <c16:uniqueId val="{00000009-DD26-46DF-973B-3994D87A352E}"/>
              </c:ext>
            </c:extLst>
          </c:dPt>
          <c:dLbls>
            <c:dLbl>
              <c:idx val="0"/>
              <c:layout>
                <c:manualLayout>
                  <c:x val="-7.9192484117074247E-2"/>
                  <c:y val="2.3356858170506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26-46DF-973B-3994D87A352E}"/>
                </c:ext>
              </c:extLst>
            </c:dLbl>
            <c:dLbl>
              <c:idx val="1"/>
              <c:layout>
                <c:manualLayout>
                  <c:x val="-0.10048012690002533"/>
                  <c:y val="-7.04703023233207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26-46DF-973B-3994D87A352E}"/>
                </c:ext>
              </c:extLst>
            </c:dLbl>
            <c:dLbl>
              <c:idx val="4"/>
              <c:layout>
                <c:manualLayout>
                  <c:x val="-2.7274020653961412E-2"/>
                  <c:y val="0.188287547389909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26-46DF-973B-3994D87A352E}"/>
                </c:ext>
              </c:extLst>
            </c:dLbl>
            <c:dLbl>
              <c:idx val="7"/>
              <c:layout>
                <c:manualLayout>
                  <c:x val="2.6164463086973941E-2"/>
                  <c:y val="2.12858948187032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26-46DF-973B-3994D87A352E}"/>
                </c:ext>
              </c:extLst>
            </c:dLbl>
            <c:dLbl>
              <c:idx val="10"/>
              <c:layout>
                <c:manualLayout>
                  <c:x val="5.5905838872944619E-2"/>
                  <c:y val="-0.135358024691358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26-46DF-973B-3994D87A352E}"/>
                </c:ext>
              </c:extLst>
            </c:dLbl>
            <c:dLbl>
              <c:idx val="12"/>
              <c:layout>
                <c:manualLayout>
                  <c:x val="-9.8778423725101247E-3"/>
                  <c:y val="6.10111791581607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26-46DF-973B-3994D87A35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機種別円グラフ!$C$22:$C$33</c:f>
              <c:strCache>
                <c:ptCount val="12"/>
                <c:pt idx="0">
                  <c:v>RE</c:v>
                </c:pt>
                <c:pt idx="1">
                  <c:v>RN</c:v>
                </c:pt>
                <c:pt idx="2">
                  <c:v>NR</c:v>
                </c:pt>
                <c:pt idx="3">
                  <c:v>SP</c:v>
                </c:pt>
                <c:pt idx="4">
                  <c:v>QP</c:v>
                </c:pt>
                <c:pt idx="5">
                  <c:v>OK</c:v>
                </c:pt>
                <c:pt idx="6">
                  <c:v>VW</c:v>
                </c:pt>
                <c:pt idx="7">
                  <c:v>NK</c:v>
                </c:pt>
                <c:pt idx="8">
                  <c:v>FV</c:v>
                </c:pt>
                <c:pt idx="9">
                  <c:v>PT</c:v>
                </c:pt>
                <c:pt idx="10">
                  <c:v>CV</c:v>
                </c:pt>
                <c:pt idx="11">
                  <c:v>修理部品</c:v>
                </c:pt>
              </c:strCache>
            </c:strRef>
          </c:cat>
          <c:val>
            <c:numRef>
              <c:f>機種別円グラフ!$D$22:$D$33</c:f>
              <c:numCache>
                <c:formatCode>#,##0_);[Red]\(#,##0\)</c:formatCode>
                <c:ptCount val="12"/>
                <c:pt idx="0" formatCode="General">
                  <c:v>1260000</c:v>
                </c:pt>
                <c:pt idx="1">
                  <c:v>320000</c:v>
                </c:pt>
                <c:pt idx="2">
                  <c:v>8399000</c:v>
                </c:pt>
                <c:pt idx="3">
                  <c:v>5400000</c:v>
                </c:pt>
                <c:pt idx="4">
                  <c:v>1090600</c:v>
                </c:pt>
                <c:pt idx="5">
                  <c:v>350000</c:v>
                </c:pt>
                <c:pt idx="6">
                  <c:v>150000</c:v>
                </c:pt>
                <c:pt idx="7">
                  <c:v>640000</c:v>
                </c:pt>
                <c:pt idx="8">
                  <c:v>18192000</c:v>
                </c:pt>
                <c:pt idx="9">
                  <c:v>1043088</c:v>
                </c:pt>
                <c:pt idx="10">
                  <c:v>361000</c:v>
                </c:pt>
                <c:pt idx="11">
                  <c:v>3508350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D26-46DF-973B-3994D87A352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b="0"/>
              <a:t>当期累積　機種別売上高　比率グラフ</a:t>
            </a:r>
          </a:p>
        </c:rich>
      </c:tx>
      <c:overlay val="0"/>
    </c:title>
    <c:autoTitleDeleted val="0"/>
    <c:view3D>
      <c:rotX val="75"/>
      <c:rotY val="227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114506994774693E-2"/>
          <c:y val="0.16863716475389948"/>
          <c:w val="0.90502547751720852"/>
          <c:h val="0.79941664424387027"/>
        </c:manualLayout>
      </c:layout>
      <c:pie3DChart>
        <c:varyColors val="1"/>
        <c:ser>
          <c:idx val="0"/>
          <c:order val="0"/>
          <c:tx>
            <c:strRef>
              <c:f>機種別円グラフ!$P$21</c:f>
              <c:strCache>
                <c:ptCount val="1"/>
                <c:pt idx="0">
                  <c:v>累計</c:v>
                </c:pt>
              </c:strCache>
            </c:strRef>
          </c:tx>
          <c:explosion val="10"/>
          <c:dPt>
            <c:idx val="0"/>
            <c:bubble3D val="0"/>
            <c:spPr>
              <a:solidFill>
                <a:srgbClr val="FF6699"/>
              </a:solidFill>
            </c:spPr>
            <c:extLst>
              <c:ext xmlns:c16="http://schemas.microsoft.com/office/drawing/2014/chart" uri="{C3380CC4-5D6E-409C-BE32-E72D297353CC}">
                <c16:uniqueId val="{00000000-D82D-469D-BC10-2444F855E512}"/>
              </c:ext>
            </c:extLst>
          </c:dPt>
          <c:dPt>
            <c:idx val="1"/>
            <c:bubble3D val="0"/>
            <c:spPr>
              <a:solidFill>
                <a:srgbClr val="339933"/>
              </a:solidFill>
            </c:spPr>
            <c:extLst>
              <c:ext xmlns:c16="http://schemas.microsoft.com/office/drawing/2014/chart" uri="{C3380CC4-5D6E-409C-BE32-E72D297353CC}">
                <c16:uniqueId val="{00000001-D82D-469D-BC10-2444F855E512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2-D82D-469D-BC10-2444F855E512}"/>
              </c:ext>
            </c:extLst>
          </c:dPt>
          <c:dPt>
            <c:idx val="3"/>
            <c:bubble3D val="0"/>
            <c:spPr>
              <a:solidFill>
                <a:srgbClr val="5757FF"/>
              </a:solidFill>
            </c:spPr>
            <c:extLst>
              <c:ext xmlns:c16="http://schemas.microsoft.com/office/drawing/2014/chart" uri="{C3380CC4-5D6E-409C-BE32-E72D297353CC}">
                <c16:uniqueId val="{00000003-D82D-469D-BC10-2444F855E512}"/>
              </c:ext>
            </c:extLst>
          </c:dPt>
          <c:dPt>
            <c:idx val="4"/>
            <c:bubble3D val="0"/>
            <c:spPr>
              <a:solidFill>
                <a:srgbClr val="FF4F4F"/>
              </a:solidFill>
            </c:spPr>
            <c:extLst>
              <c:ext xmlns:c16="http://schemas.microsoft.com/office/drawing/2014/chart" uri="{C3380CC4-5D6E-409C-BE32-E72D297353CC}">
                <c16:uniqueId val="{00000004-D82D-469D-BC10-2444F855E512}"/>
              </c:ext>
            </c:extLst>
          </c:dPt>
          <c:dPt>
            <c:idx val="6"/>
            <c:bubble3D val="0"/>
            <c:spPr>
              <a:solidFill>
                <a:srgbClr val="FF66FF"/>
              </a:solidFill>
            </c:spPr>
            <c:extLst>
              <c:ext xmlns:c16="http://schemas.microsoft.com/office/drawing/2014/chart" uri="{C3380CC4-5D6E-409C-BE32-E72D297353CC}">
                <c16:uniqueId val="{00000005-D82D-469D-BC10-2444F855E512}"/>
              </c:ext>
            </c:extLst>
          </c:dPt>
          <c:dPt>
            <c:idx val="7"/>
            <c:bubble3D val="0"/>
            <c:explosion val="8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6-D82D-469D-BC10-2444F855E512}"/>
              </c:ext>
            </c:extLst>
          </c:dPt>
          <c:dPt>
            <c:idx val="9"/>
            <c:bubble3D val="0"/>
            <c:explosion val="9"/>
            <c:spPr>
              <a:solidFill>
                <a:srgbClr val="B0DD7F"/>
              </a:solidFill>
            </c:spPr>
            <c:extLst>
              <c:ext xmlns:c16="http://schemas.microsoft.com/office/drawing/2014/chart" uri="{C3380CC4-5D6E-409C-BE32-E72D297353CC}">
                <c16:uniqueId val="{00000007-D82D-469D-BC10-2444F855E512}"/>
              </c:ext>
            </c:extLst>
          </c:dPt>
          <c:dPt>
            <c:idx val="10"/>
            <c:bubble3D val="0"/>
            <c:spPr>
              <a:solidFill>
                <a:srgbClr val="CCE9A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D82D-469D-BC10-2444F855E512}"/>
              </c:ext>
            </c:extLst>
          </c:dPt>
          <c:dLbls>
            <c:dLbl>
              <c:idx val="0"/>
              <c:layout>
                <c:manualLayout>
                  <c:x val="-7.6026437330509698E-3"/>
                  <c:y val="-2.71117944385156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2D-469D-BC10-2444F855E512}"/>
                </c:ext>
              </c:extLst>
            </c:dLbl>
            <c:dLbl>
              <c:idx val="1"/>
              <c:layout>
                <c:manualLayout>
                  <c:x val="-1.7347055082499478E-3"/>
                  <c:y val="-4.45499749227730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2D-469D-BC10-2444F855E512}"/>
                </c:ext>
              </c:extLst>
            </c:dLbl>
            <c:dLbl>
              <c:idx val="3"/>
              <c:layout>
                <c:manualLayout>
                  <c:x val="8.0096020650078273E-2"/>
                  <c:y val="7.10998752120048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2D-469D-BC10-2444F855E512}"/>
                </c:ext>
              </c:extLst>
            </c:dLbl>
            <c:dLbl>
              <c:idx val="9"/>
              <c:layout>
                <c:manualLayout>
                  <c:x val="4.0323294322184823E-2"/>
                  <c:y val="-0.11953641201748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2D-469D-BC10-2444F855E512}"/>
                </c:ext>
              </c:extLst>
            </c:dLbl>
            <c:dLbl>
              <c:idx val="10"/>
              <c:layout>
                <c:manualLayout>
                  <c:x val="1.0654615022330042E-2"/>
                  <c:y val="-1.60315703450587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2D-469D-BC10-2444F855E512}"/>
                </c:ext>
              </c:extLst>
            </c:dLbl>
            <c:dLbl>
              <c:idx val="11"/>
              <c:layout>
                <c:manualLayout>
                  <c:x val="0.11062438155876335"/>
                  <c:y val="-0.107426412310320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2D-469D-BC10-2444F855E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機種別円グラフ!$C$22:$C$33</c:f>
              <c:strCache>
                <c:ptCount val="12"/>
                <c:pt idx="0">
                  <c:v>RE</c:v>
                </c:pt>
                <c:pt idx="1">
                  <c:v>RN</c:v>
                </c:pt>
                <c:pt idx="2">
                  <c:v>NR</c:v>
                </c:pt>
                <c:pt idx="3">
                  <c:v>SP</c:v>
                </c:pt>
                <c:pt idx="4">
                  <c:v>QP</c:v>
                </c:pt>
                <c:pt idx="5">
                  <c:v>OK</c:v>
                </c:pt>
                <c:pt idx="6">
                  <c:v>VW</c:v>
                </c:pt>
                <c:pt idx="7">
                  <c:v>NK</c:v>
                </c:pt>
                <c:pt idx="8">
                  <c:v>FV</c:v>
                </c:pt>
                <c:pt idx="9">
                  <c:v>PT</c:v>
                </c:pt>
                <c:pt idx="10">
                  <c:v>CV</c:v>
                </c:pt>
                <c:pt idx="11">
                  <c:v>修理部品</c:v>
                </c:pt>
              </c:strCache>
            </c:strRef>
          </c:cat>
          <c:val>
            <c:numRef>
              <c:f>機種別円グラフ!$P$22:$P$33</c:f>
              <c:numCache>
                <c:formatCode>#,##0_);[Red]\(#,##0\)</c:formatCode>
                <c:ptCount val="12"/>
                <c:pt idx="0">
                  <c:v>1780000</c:v>
                </c:pt>
                <c:pt idx="1">
                  <c:v>670000</c:v>
                </c:pt>
                <c:pt idx="2">
                  <c:v>9489600</c:v>
                </c:pt>
                <c:pt idx="3">
                  <c:v>5520000</c:v>
                </c:pt>
                <c:pt idx="4">
                  <c:v>1190600</c:v>
                </c:pt>
                <c:pt idx="5">
                  <c:v>3633000</c:v>
                </c:pt>
                <c:pt idx="6">
                  <c:v>15682000</c:v>
                </c:pt>
                <c:pt idx="7">
                  <c:v>690000</c:v>
                </c:pt>
                <c:pt idx="8">
                  <c:v>21606550</c:v>
                </c:pt>
                <c:pt idx="9">
                  <c:v>1404088</c:v>
                </c:pt>
                <c:pt idx="10">
                  <c:v>821000</c:v>
                </c:pt>
                <c:pt idx="11">
                  <c:v>3676350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2D-469D-BC10-2444F855E512}"/>
            </c:ext>
          </c:extLst>
        </c:ser>
        <c:ser>
          <c:idx val="1"/>
          <c:order val="1"/>
          <c:tx>
            <c:strRef>
              <c:f>機種別円グラフ!$C$22:$C$32</c:f>
              <c:strCache>
                <c:ptCount val="11"/>
                <c:pt idx="0">
                  <c:v>RE</c:v>
                </c:pt>
                <c:pt idx="1">
                  <c:v>RN</c:v>
                </c:pt>
                <c:pt idx="2">
                  <c:v>NR</c:v>
                </c:pt>
                <c:pt idx="3">
                  <c:v>SP</c:v>
                </c:pt>
                <c:pt idx="4">
                  <c:v>QP</c:v>
                </c:pt>
                <c:pt idx="5">
                  <c:v>OK</c:v>
                </c:pt>
                <c:pt idx="6">
                  <c:v>VW</c:v>
                </c:pt>
                <c:pt idx="7">
                  <c:v>NK</c:v>
                </c:pt>
                <c:pt idx="8">
                  <c:v>FV</c:v>
                </c:pt>
                <c:pt idx="9">
                  <c:v>PT</c:v>
                </c:pt>
                <c:pt idx="10">
                  <c:v>CV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機種別円グラフ!$C$22:$C$32</c:f>
              <c:strCache>
                <c:ptCount val="11"/>
                <c:pt idx="0">
                  <c:v>RE</c:v>
                </c:pt>
                <c:pt idx="1">
                  <c:v>RN</c:v>
                </c:pt>
                <c:pt idx="2">
                  <c:v>NR</c:v>
                </c:pt>
                <c:pt idx="3">
                  <c:v>SP</c:v>
                </c:pt>
                <c:pt idx="4">
                  <c:v>QP</c:v>
                </c:pt>
                <c:pt idx="5">
                  <c:v>OK</c:v>
                </c:pt>
                <c:pt idx="6">
                  <c:v>VW</c:v>
                </c:pt>
                <c:pt idx="7">
                  <c:v>NK</c:v>
                </c:pt>
                <c:pt idx="8">
                  <c:v>FV</c:v>
                </c:pt>
                <c:pt idx="9">
                  <c:v>PT</c:v>
                </c:pt>
                <c:pt idx="10">
                  <c:v>CV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D82D-469D-BC10-2444F855E51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9525</xdr:colOff>
      <xdr:row>0</xdr:row>
      <xdr:rowOff>152400</xdr:rowOff>
    </xdr:from>
    <xdr:ext cx="733425" cy="238125"/>
    <xdr:sp macro="[0]!行列番号ON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3039725" y="152400"/>
          <a:ext cx="733425" cy="238125"/>
        </a:xfrm>
        <a:prstGeom prst="rect">
          <a:avLst/>
        </a:prstGeom>
        <a:solidFill>
          <a:srgbClr val="7030A0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/>
            <a:t>行番</a:t>
          </a:r>
          <a:r>
            <a:rPr kumimoji="1" lang="en-US" altLang="ja-JP" sz="1100" b="0"/>
            <a:t>ON</a:t>
          </a:r>
          <a:endParaRPr kumimoji="1" lang="ja-JP" altLang="en-US" sz="1100" b="0"/>
        </a:p>
      </xdr:txBody>
    </xdr:sp>
    <xdr:clientData/>
  </xdr:oneCellAnchor>
  <xdr:oneCellAnchor>
    <xdr:from>
      <xdr:col>19</xdr:col>
      <xdr:colOff>19050</xdr:colOff>
      <xdr:row>1</xdr:row>
      <xdr:rowOff>123825</xdr:rowOff>
    </xdr:from>
    <xdr:ext cx="733425" cy="238125"/>
    <xdr:sp macro="[0]!行列番号OFF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3049250" y="457200"/>
          <a:ext cx="733425" cy="238125"/>
        </a:xfrm>
        <a:prstGeom prst="rect">
          <a:avLst/>
        </a:prstGeom>
        <a:solidFill>
          <a:srgbClr val="7030A0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/>
            <a:t>行番</a:t>
          </a:r>
          <a:r>
            <a:rPr kumimoji="1" lang="en-US" altLang="ja-JP" sz="1100" b="0"/>
            <a:t>OFF</a:t>
          </a:r>
          <a:endParaRPr kumimoji="1" lang="ja-JP" altLang="en-US" sz="1100" b="0"/>
        </a:p>
      </xdr:txBody>
    </xdr:sp>
    <xdr:clientData/>
  </xdr:oneCellAnchor>
  <xdr:oneCellAnchor>
    <xdr:from>
      <xdr:col>10</xdr:col>
      <xdr:colOff>0</xdr:colOff>
      <xdr:row>4</xdr:row>
      <xdr:rowOff>28575</xdr:rowOff>
    </xdr:from>
    <xdr:ext cx="720000" cy="238125"/>
    <xdr:sp macro="[0]!機種別円グラフへ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858000" y="8401050"/>
          <a:ext cx="720000" cy="238125"/>
        </a:xfrm>
        <a:prstGeom prst="rect">
          <a:avLst/>
        </a:prstGeom>
        <a:solidFill>
          <a:srgbClr val="3333FF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 baseline="0">
              <a:ln w="3175">
                <a:noFill/>
              </a:ln>
              <a:solidFill>
                <a:schemeClr val="bg1"/>
              </a:solidFill>
              <a:latin typeface="ＭＳ Ｐゴシック" pitchFamily="50" charset="-128"/>
              <a:ea typeface="ＭＳ Ｐゴシック" pitchFamily="50" charset="-128"/>
            </a:rPr>
            <a:t>参照</a:t>
          </a:r>
        </a:p>
      </xdr:txBody>
    </xdr:sp>
    <xdr:clientData/>
  </xdr:oneCellAnchor>
  <xdr:oneCellAnchor>
    <xdr:from>
      <xdr:col>1</xdr:col>
      <xdr:colOff>495300</xdr:colOff>
      <xdr:row>4</xdr:row>
      <xdr:rowOff>28575</xdr:rowOff>
    </xdr:from>
    <xdr:ext cx="720000" cy="238125"/>
    <xdr:sp macro="[0]!機種別円グラフへ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81100" y="8401050"/>
          <a:ext cx="720000" cy="238125"/>
        </a:xfrm>
        <a:prstGeom prst="rect">
          <a:avLst/>
        </a:prstGeom>
        <a:solidFill>
          <a:srgbClr val="3333FF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 baseline="0">
              <a:ln w="3175">
                <a:noFill/>
              </a:ln>
              <a:solidFill>
                <a:schemeClr val="bg1"/>
              </a:solidFill>
              <a:latin typeface="ＭＳ Ｐゴシック" pitchFamily="50" charset="-128"/>
              <a:ea typeface="ＭＳ Ｐゴシック" pitchFamily="50" charset="-128"/>
            </a:rPr>
            <a:t>参照</a:t>
          </a:r>
        </a:p>
      </xdr:txBody>
    </xdr:sp>
    <xdr:clientData/>
  </xdr:oneCellAnchor>
  <xdr:twoCellAnchor>
    <xdr:from>
      <xdr:col>1</xdr:col>
      <xdr:colOff>472936</xdr:colOff>
      <xdr:row>5</xdr:row>
      <xdr:rowOff>140940</xdr:rowOff>
    </xdr:from>
    <xdr:to>
      <xdr:col>9</xdr:col>
      <xdr:colOff>238125</xdr:colOff>
      <xdr:row>41</xdr:row>
      <xdr:rowOff>28575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677931</xdr:colOff>
      <xdr:row>5</xdr:row>
      <xdr:rowOff>151432</xdr:rowOff>
    </xdr:from>
    <xdr:to>
      <xdr:col>17</xdr:col>
      <xdr:colOff>447675</xdr:colOff>
      <xdr:row>41</xdr:row>
      <xdr:rowOff>38099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266700</xdr:colOff>
      <xdr:row>17</xdr:row>
      <xdr:rowOff>65216</xdr:rowOff>
    </xdr:from>
    <xdr:to>
      <xdr:col>12</xdr:col>
      <xdr:colOff>138799</xdr:colOff>
      <xdr:row>20</xdr:row>
      <xdr:rowOff>152400</xdr:rowOff>
    </xdr:to>
    <xdr:sp macro="" textlink="">
      <xdr:nvSpPr>
        <xdr:cNvPr id="43" name="テキスト ボックス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124700" y="10666541"/>
          <a:ext cx="1243699" cy="60153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ja-JP" altLang="en-US" sz="1400"/>
        </a:p>
      </xdr:txBody>
    </xdr:sp>
    <xdr:clientData/>
  </xdr:twoCellAnchor>
  <xdr:oneCellAnchor>
    <xdr:from>
      <xdr:col>19</xdr:col>
      <xdr:colOff>28575</xdr:colOff>
      <xdr:row>3</xdr:row>
      <xdr:rowOff>85725</xdr:rowOff>
    </xdr:from>
    <xdr:ext cx="762000" cy="314325"/>
    <xdr:sp macro="[0]!保護" textlink="">
      <xdr:nvSpPr>
        <xdr:cNvPr id="22" name="正方形/長方形 21">
          <a:extLst>
            <a:ext uri="{FF2B5EF4-FFF2-40B4-BE49-F238E27FC236}">
              <a16:creationId xmlns:a16="http://schemas.microsoft.com/office/drawing/2014/main" id="{FE057494-F7F8-4F39-97B9-E2B02FD4DC05}"/>
            </a:ext>
          </a:extLst>
        </xdr:cNvPr>
        <xdr:cNvSpPr/>
      </xdr:nvSpPr>
      <xdr:spPr>
        <a:xfrm>
          <a:off x="13058775" y="819150"/>
          <a:ext cx="762000" cy="314325"/>
        </a:xfrm>
        <a:prstGeom prst="rect">
          <a:avLst/>
        </a:prstGeom>
        <a:solidFill>
          <a:srgbClr val="FF0000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/>
            <a:t>保護</a:t>
          </a:r>
        </a:p>
      </xdr:txBody>
    </xdr:sp>
    <xdr:clientData/>
  </xdr:oneCellAnchor>
  <xdr:oneCellAnchor>
    <xdr:from>
      <xdr:col>19</xdr:col>
      <xdr:colOff>38100</xdr:colOff>
      <xdr:row>5</xdr:row>
      <xdr:rowOff>133350</xdr:rowOff>
    </xdr:from>
    <xdr:ext cx="762000" cy="323850"/>
    <xdr:sp macro="[0]!保護の解除" textlink="">
      <xdr:nvSpPr>
        <xdr:cNvPr id="24" name="正方形/長方形 23">
          <a:extLst>
            <a:ext uri="{FF2B5EF4-FFF2-40B4-BE49-F238E27FC236}">
              <a16:creationId xmlns:a16="http://schemas.microsoft.com/office/drawing/2014/main" id="{A8FAFBA2-40A8-4FD0-A980-2E4B2BE1EFC7}"/>
            </a:ext>
          </a:extLst>
        </xdr:cNvPr>
        <xdr:cNvSpPr/>
      </xdr:nvSpPr>
      <xdr:spPr>
        <a:xfrm>
          <a:off x="13068300" y="1209675"/>
          <a:ext cx="762000" cy="323850"/>
        </a:xfrm>
        <a:prstGeom prst="rect">
          <a:avLst/>
        </a:prstGeom>
        <a:solidFill>
          <a:srgbClr val="FF0000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/>
            <a:t>非保護</a:t>
          </a:r>
        </a:p>
      </xdr:txBody>
    </xdr:sp>
    <xdr:clientData/>
  </xdr:oneCellAnchor>
  <xdr:oneCellAnchor>
    <xdr:from>
      <xdr:col>19</xdr:col>
      <xdr:colOff>38100</xdr:colOff>
      <xdr:row>8</xdr:row>
      <xdr:rowOff>19050</xdr:rowOff>
    </xdr:from>
    <xdr:ext cx="733425" cy="295275"/>
    <xdr:sp macro="[0]!見出ON" textlink="">
      <xdr:nvSpPr>
        <xdr:cNvPr id="13" name="正方形/長方形 12">
          <a:extLst>
            <a:ext uri="{FF2B5EF4-FFF2-40B4-BE49-F238E27FC236}">
              <a16:creationId xmlns:a16="http://schemas.microsoft.com/office/drawing/2014/main" id="{D2DFF58E-113C-4E0B-BFAB-227E4AC6D1F4}"/>
            </a:ext>
          </a:extLst>
        </xdr:cNvPr>
        <xdr:cNvSpPr/>
      </xdr:nvSpPr>
      <xdr:spPr>
        <a:xfrm>
          <a:off x="13068300" y="1609725"/>
          <a:ext cx="733425" cy="295275"/>
        </a:xfrm>
        <a:prstGeom prst="rect">
          <a:avLst/>
        </a:prstGeom>
        <a:solidFill>
          <a:srgbClr val="5757FF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/>
            <a:t>見出</a:t>
          </a:r>
          <a:r>
            <a:rPr kumimoji="1" lang="en-US" altLang="ja-JP" sz="1100" b="0"/>
            <a:t>ON</a:t>
          </a:r>
          <a:endParaRPr kumimoji="1" lang="ja-JP" altLang="en-US" sz="1100" b="0"/>
        </a:p>
      </xdr:txBody>
    </xdr:sp>
    <xdr:clientData/>
  </xdr:oneCellAnchor>
  <xdr:oneCellAnchor>
    <xdr:from>
      <xdr:col>19</xdr:col>
      <xdr:colOff>38100</xdr:colOff>
      <xdr:row>10</xdr:row>
      <xdr:rowOff>28575</xdr:rowOff>
    </xdr:from>
    <xdr:ext cx="733425" cy="295275"/>
    <xdr:sp macro="[0]!見出OFF" textlink="">
      <xdr:nvSpPr>
        <xdr:cNvPr id="14" name="正方形/長方形 13">
          <a:extLst>
            <a:ext uri="{FF2B5EF4-FFF2-40B4-BE49-F238E27FC236}">
              <a16:creationId xmlns:a16="http://schemas.microsoft.com/office/drawing/2014/main" id="{F378A14B-19C4-4E90-A3B7-C631623D0982}"/>
            </a:ext>
          </a:extLst>
        </xdr:cNvPr>
        <xdr:cNvSpPr/>
      </xdr:nvSpPr>
      <xdr:spPr>
        <a:xfrm>
          <a:off x="13068300" y="1962150"/>
          <a:ext cx="733425" cy="295275"/>
        </a:xfrm>
        <a:prstGeom prst="rect">
          <a:avLst/>
        </a:prstGeom>
        <a:solidFill>
          <a:srgbClr val="5757FF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/>
            <a:t>見出</a:t>
          </a:r>
          <a:r>
            <a:rPr kumimoji="1" lang="en-US" altLang="ja-JP" sz="1100" b="0"/>
            <a:t>OFF</a:t>
          </a:r>
          <a:endParaRPr kumimoji="1" lang="ja-JP" altLang="en-US" sz="1100" b="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0.36514</cdr:x>
      <cdr:y>0.07619</cdr:y>
    </cdr:from>
    <cdr:to>
      <cdr:x>0.74128</cdr:x>
      <cdr:y>0.30476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895475" y="304800"/>
          <a:ext cx="195262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0.25138</cdr:x>
      <cdr:y>0.01905</cdr:y>
    </cdr:from>
    <cdr:to>
      <cdr:x>0.82752</cdr:x>
      <cdr:y>0.10476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04926" y="76200"/>
          <a:ext cx="29908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 b="0"/>
            <a:t>度  機種別売上高</a:t>
          </a:r>
          <a:r>
            <a:rPr lang="ja-JP" altLang="en-US" sz="1800" b="0" baseline="0"/>
            <a:t> </a:t>
          </a:r>
          <a:r>
            <a:rPr lang="ja-JP" altLang="en-US" sz="1800" b="0"/>
            <a:t>比率グラフ</a:t>
          </a:r>
        </a:p>
      </cdr:txBody>
    </cdr:sp>
  </cdr:relSizeAnchor>
  <cdr:relSizeAnchor xmlns:cdr="http://schemas.openxmlformats.org/drawingml/2006/chartDrawing">
    <cdr:from>
      <cdr:x>0.36514</cdr:x>
      <cdr:y>0.07619</cdr:y>
    </cdr:from>
    <cdr:to>
      <cdr:x>0.74128</cdr:x>
      <cdr:y>0.30476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895475" y="304800"/>
          <a:ext cx="195262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0.25138</cdr:x>
      <cdr:y>0.01905</cdr:y>
    </cdr:from>
    <cdr:to>
      <cdr:x>0.82752</cdr:x>
      <cdr:y>0.10476</cdr:y>
    </cdr:to>
    <cdr:sp macro="" textlink="">
      <cdr:nvSpPr>
        <cdr:cNvPr id="5" name="テキスト ボックス 2"/>
        <cdr:cNvSpPr txBox="1"/>
      </cdr:nvSpPr>
      <cdr:spPr>
        <a:xfrm xmlns:a="http://schemas.openxmlformats.org/drawingml/2006/main">
          <a:off x="1304926" y="76200"/>
          <a:ext cx="29908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 b="0"/>
            <a:t>度  機種別売上高</a:t>
          </a:r>
          <a:r>
            <a:rPr lang="ja-JP" altLang="en-US" sz="1800" b="0" baseline="0"/>
            <a:t> </a:t>
          </a:r>
          <a:r>
            <a:rPr lang="ja-JP" altLang="en-US" sz="1800" b="0"/>
            <a:t>比率グラフ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36</xdr:row>
      <xdr:rowOff>161924</xdr:rowOff>
    </xdr:from>
    <xdr:to>
      <xdr:col>9</xdr:col>
      <xdr:colOff>742950</xdr:colOff>
      <xdr:row>69</xdr:row>
      <xdr:rowOff>95249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76201</xdr:colOff>
      <xdr:row>36</xdr:row>
      <xdr:rowOff>152400</xdr:rowOff>
    </xdr:from>
    <xdr:to>
      <xdr:col>17</xdr:col>
      <xdr:colOff>314324</xdr:colOff>
      <xdr:row>69</xdr:row>
      <xdr:rowOff>95249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66675</xdr:colOff>
      <xdr:row>0</xdr:row>
      <xdr:rowOff>133350</xdr:rowOff>
    </xdr:from>
    <xdr:ext cx="720000" cy="238125"/>
    <xdr:sp macro="[0]!menuへ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66675" y="133350"/>
          <a:ext cx="720000" cy="238125"/>
        </a:xfrm>
        <a:prstGeom prst="rect">
          <a:avLst/>
        </a:prstGeom>
        <a:solidFill>
          <a:srgbClr val="008000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 baseline="0">
              <a:ln w="3175">
                <a:noFill/>
              </a:ln>
              <a:solidFill>
                <a:schemeClr val="bg1"/>
              </a:solidFill>
              <a:latin typeface="ＭＳ Ｐゴシック" pitchFamily="50" charset="-128"/>
              <a:ea typeface="ＭＳ Ｐゴシック" pitchFamily="50" charset="-128"/>
            </a:rPr>
            <a:t>メニュー</a:t>
          </a:r>
        </a:p>
      </xdr:txBody>
    </xdr:sp>
    <xdr:clientData/>
  </xdr:oneCellAnchor>
  <xdr:oneCellAnchor>
    <xdr:from>
      <xdr:col>0</xdr:col>
      <xdr:colOff>647700</xdr:colOff>
      <xdr:row>35</xdr:row>
      <xdr:rowOff>95250</xdr:rowOff>
    </xdr:from>
    <xdr:ext cx="720000" cy="238124"/>
    <xdr:sp macro="[0]!円グラフ印刷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647700" y="6096000"/>
          <a:ext cx="720000" cy="238124"/>
        </a:xfrm>
        <a:prstGeom prst="rect">
          <a:avLst/>
        </a:prstGeom>
        <a:solidFill>
          <a:srgbClr val="4C216D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/>
            <a:t>印刷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0.36514</cdr:x>
      <cdr:y>0.07619</cdr:y>
    </cdr:from>
    <cdr:to>
      <cdr:x>0.74128</cdr:x>
      <cdr:y>0.30476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895475" y="304800"/>
          <a:ext cx="195262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0.25138</cdr:x>
      <cdr:y>0.01905</cdr:y>
    </cdr:from>
    <cdr:to>
      <cdr:x>0.82752</cdr:x>
      <cdr:y>0.10476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04926" y="76200"/>
          <a:ext cx="29908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 b="0"/>
            <a:t>度  機種別売上高</a:t>
          </a:r>
          <a:r>
            <a:rPr lang="ja-JP" altLang="en-US" sz="1800" b="0" baseline="0"/>
            <a:t> </a:t>
          </a:r>
          <a:r>
            <a:rPr lang="ja-JP" altLang="en-US" sz="1800" b="0"/>
            <a:t>比率グラフ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990600</xdr:colOff>
      <xdr:row>1</xdr:row>
      <xdr:rowOff>0</xdr:rowOff>
    </xdr:from>
    <xdr:ext cx="733425" cy="238125"/>
    <xdr:sp macro="[0]!行列番号ON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9020175" y="171450"/>
          <a:ext cx="733425" cy="238125"/>
        </a:xfrm>
        <a:prstGeom prst="rect">
          <a:avLst/>
        </a:prstGeom>
        <a:solidFill>
          <a:srgbClr val="7030A0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/>
            <a:t>行番</a:t>
          </a:r>
          <a:r>
            <a:rPr kumimoji="1" lang="en-US" altLang="ja-JP" sz="1100" b="0"/>
            <a:t>ON</a:t>
          </a:r>
          <a:endParaRPr kumimoji="1" lang="ja-JP" altLang="en-US" sz="1100" b="0"/>
        </a:p>
      </xdr:txBody>
    </xdr:sp>
    <xdr:clientData/>
  </xdr:oneCellAnchor>
  <xdr:oneCellAnchor>
    <xdr:from>
      <xdr:col>8</xdr:col>
      <xdr:colOff>495300</xdr:colOff>
      <xdr:row>1</xdr:row>
      <xdr:rowOff>0</xdr:rowOff>
    </xdr:from>
    <xdr:ext cx="733425" cy="238125"/>
    <xdr:sp macro="[0]!行列番号OFF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9791700" y="171450"/>
          <a:ext cx="733425" cy="238125"/>
        </a:xfrm>
        <a:prstGeom prst="rect">
          <a:avLst/>
        </a:prstGeom>
        <a:solidFill>
          <a:srgbClr val="7030A0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/>
            <a:t>行番</a:t>
          </a:r>
          <a:r>
            <a:rPr kumimoji="1" lang="en-US" altLang="ja-JP" sz="1100" b="0"/>
            <a:t>OFF</a:t>
          </a:r>
          <a:endParaRPr kumimoji="1" lang="ja-JP" altLang="en-US" sz="1100" b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20000" cy="238125"/>
    <xdr:sp macro="[0]!menuへ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200025" y="171450"/>
          <a:ext cx="720000" cy="238125"/>
        </a:xfrm>
        <a:prstGeom prst="rect">
          <a:avLst/>
        </a:prstGeom>
        <a:solidFill>
          <a:srgbClr val="008000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 baseline="0">
              <a:ln w="3175">
                <a:noFill/>
              </a:ln>
              <a:solidFill>
                <a:schemeClr val="bg1"/>
              </a:solidFill>
              <a:latin typeface="ＭＳ Ｐゴシック" pitchFamily="50" charset="-128"/>
              <a:ea typeface="ＭＳ Ｐゴシック" pitchFamily="50" charset="-128"/>
            </a:rPr>
            <a:t>メニュー</a:t>
          </a:r>
        </a:p>
      </xdr:txBody>
    </xdr:sp>
    <xdr:clientData/>
  </xdr:oneCellAnchor>
  <xdr:oneCellAnchor>
    <xdr:from>
      <xdr:col>1</xdr:col>
      <xdr:colOff>752475</xdr:colOff>
      <xdr:row>1</xdr:row>
      <xdr:rowOff>0</xdr:rowOff>
    </xdr:from>
    <xdr:ext cx="720000" cy="238124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/>
      </xdr:nvSpPr>
      <xdr:spPr>
        <a:xfrm>
          <a:off x="952500" y="171450"/>
          <a:ext cx="720000" cy="238124"/>
        </a:xfrm>
        <a:prstGeom prst="rect">
          <a:avLst/>
        </a:prstGeom>
        <a:solidFill>
          <a:srgbClr val="4C216D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/>
            <a:t>印刷</a:t>
          </a:r>
        </a:p>
      </xdr:txBody>
    </xdr:sp>
    <xdr:clientData/>
  </xdr:oneCellAnchor>
  <xdr:oneCellAnchor>
    <xdr:from>
      <xdr:col>9</xdr:col>
      <xdr:colOff>142875</xdr:colOff>
      <xdr:row>3</xdr:row>
      <xdr:rowOff>28575</xdr:rowOff>
    </xdr:from>
    <xdr:ext cx="762000" cy="314325"/>
    <xdr:sp macro="[0]!保護" textlink="">
      <xdr:nvSpPr>
        <xdr:cNvPr id="8" name="正方形/長方形 7">
          <a:extLst>
            <a:ext uri="{FF2B5EF4-FFF2-40B4-BE49-F238E27FC236}">
              <a16:creationId xmlns:a16="http://schemas.microsoft.com/office/drawing/2014/main" id="{2B01991D-8BBC-4570-A915-6C6EA7D108E9}"/>
            </a:ext>
          </a:extLst>
        </xdr:cNvPr>
        <xdr:cNvSpPr/>
      </xdr:nvSpPr>
      <xdr:spPr>
        <a:xfrm>
          <a:off x="10706100" y="704850"/>
          <a:ext cx="762000" cy="314325"/>
        </a:xfrm>
        <a:prstGeom prst="rect">
          <a:avLst/>
        </a:prstGeom>
        <a:solidFill>
          <a:srgbClr val="FF0000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/>
            <a:t>保護</a:t>
          </a:r>
        </a:p>
      </xdr:txBody>
    </xdr:sp>
    <xdr:clientData/>
  </xdr:oneCellAnchor>
  <xdr:oneCellAnchor>
    <xdr:from>
      <xdr:col>9</xdr:col>
      <xdr:colOff>152400</xdr:colOff>
      <xdr:row>4</xdr:row>
      <xdr:rowOff>85725</xdr:rowOff>
    </xdr:from>
    <xdr:ext cx="762000" cy="323850"/>
    <xdr:sp macro="[0]!保護の解除" textlink="">
      <xdr:nvSpPr>
        <xdr:cNvPr id="9" name="正方形/長方形 8">
          <a:extLst>
            <a:ext uri="{FF2B5EF4-FFF2-40B4-BE49-F238E27FC236}">
              <a16:creationId xmlns:a16="http://schemas.microsoft.com/office/drawing/2014/main" id="{25A3AD03-E8FA-48A6-B637-09D3706E28F4}"/>
            </a:ext>
          </a:extLst>
        </xdr:cNvPr>
        <xdr:cNvSpPr/>
      </xdr:nvSpPr>
      <xdr:spPr>
        <a:xfrm>
          <a:off x="10715625" y="1095375"/>
          <a:ext cx="762000" cy="323850"/>
        </a:xfrm>
        <a:prstGeom prst="rect">
          <a:avLst/>
        </a:prstGeom>
        <a:solidFill>
          <a:srgbClr val="FF0000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/>
            <a:t>非保護</a:t>
          </a:r>
        </a:p>
      </xdr:txBody>
    </xdr:sp>
    <xdr:clientData/>
  </xdr:oneCellAnchor>
  <xdr:oneCellAnchor>
    <xdr:from>
      <xdr:col>9</xdr:col>
      <xdr:colOff>161925</xdr:colOff>
      <xdr:row>5</xdr:row>
      <xdr:rowOff>190500</xdr:rowOff>
    </xdr:from>
    <xdr:ext cx="733425" cy="295275"/>
    <xdr:sp macro="[0]!見出ON" textlink="">
      <xdr:nvSpPr>
        <xdr:cNvPr id="11" name="正方形/長方形 10">
          <a:extLst>
            <a:ext uri="{FF2B5EF4-FFF2-40B4-BE49-F238E27FC236}">
              <a16:creationId xmlns:a16="http://schemas.microsoft.com/office/drawing/2014/main" id="{7B46CDE0-3265-4460-B053-F6AE26A91301}"/>
            </a:ext>
          </a:extLst>
        </xdr:cNvPr>
        <xdr:cNvSpPr/>
      </xdr:nvSpPr>
      <xdr:spPr>
        <a:xfrm>
          <a:off x="10725150" y="1514475"/>
          <a:ext cx="733425" cy="295275"/>
        </a:xfrm>
        <a:prstGeom prst="rect">
          <a:avLst/>
        </a:prstGeom>
        <a:solidFill>
          <a:srgbClr val="5757FF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/>
            <a:t>見出</a:t>
          </a:r>
          <a:r>
            <a:rPr kumimoji="1" lang="en-US" altLang="ja-JP" sz="1100" b="0"/>
            <a:t>ON</a:t>
          </a:r>
          <a:endParaRPr kumimoji="1" lang="ja-JP" altLang="en-US" sz="1100" b="0"/>
        </a:p>
      </xdr:txBody>
    </xdr:sp>
    <xdr:clientData/>
  </xdr:oneCellAnchor>
  <xdr:oneCellAnchor>
    <xdr:from>
      <xdr:col>9</xdr:col>
      <xdr:colOff>161925</xdr:colOff>
      <xdr:row>7</xdr:row>
      <xdr:rowOff>47625</xdr:rowOff>
    </xdr:from>
    <xdr:ext cx="733425" cy="295275"/>
    <xdr:sp macro="[0]!見出OFF" textlink="">
      <xdr:nvSpPr>
        <xdr:cNvPr id="13" name="正方形/長方形 12">
          <a:extLst>
            <a:ext uri="{FF2B5EF4-FFF2-40B4-BE49-F238E27FC236}">
              <a16:creationId xmlns:a16="http://schemas.microsoft.com/office/drawing/2014/main" id="{6FDECB32-445A-4F70-8CAF-35EF051E7193}"/>
            </a:ext>
          </a:extLst>
        </xdr:cNvPr>
        <xdr:cNvSpPr/>
      </xdr:nvSpPr>
      <xdr:spPr>
        <a:xfrm>
          <a:off x="10725150" y="1866900"/>
          <a:ext cx="733425" cy="295275"/>
        </a:xfrm>
        <a:prstGeom prst="rect">
          <a:avLst/>
        </a:prstGeom>
        <a:solidFill>
          <a:srgbClr val="5757FF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/>
            <a:t>見出</a:t>
          </a:r>
          <a:r>
            <a:rPr kumimoji="1" lang="en-US" altLang="ja-JP" sz="1100" b="0"/>
            <a:t>OFF</a:t>
          </a:r>
          <a:endParaRPr kumimoji="1" lang="ja-JP" altLang="en-US" sz="1100" b="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>
    <tabColor rgb="FFFF1D1D"/>
  </sheetPr>
  <dimension ref="A1:S151"/>
  <sheetViews>
    <sheetView tabSelected="1" workbookViewId="0"/>
  </sheetViews>
  <sheetFormatPr defaultRowHeight="13.5" x14ac:dyDescent="0.15"/>
  <sheetData>
    <row r="1" spans="1:19" ht="26.25" customHeight="1" x14ac:dyDescent="0.15">
      <c r="A1" s="29"/>
      <c r="B1" s="28"/>
      <c r="C1" s="28"/>
      <c r="D1" s="28"/>
      <c r="E1" s="41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8" customHeight="1" x14ac:dyDescent="0.15">
      <c r="A2" s="28"/>
      <c r="B2" s="28"/>
      <c r="C2" s="28"/>
      <c r="D2" s="28"/>
      <c r="E2" s="41"/>
      <c r="F2" s="28"/>
      <c r="G2" s="45">
        <v>7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x14ac:dyDescent="0.15">
      <c r="A3" s="28"/>
      <c r="B3" s="28"/>
      <c r="C3" s="28"/>
      <c r="D3" s="28"/>
      <c r="E3" s="41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x14ac:dyDescent="0.15">
      <c r="A4" s="28"/>
      <c r="B4" s="28"/>
      <c r="C4" s="28"/>
      <c r="D4" s="28"/>
      <c r="E4" s="41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x14ac:dyDescent="0.15">
      <c r="A5" s="28"/>
      <c r="B5" s="31" t="s">
        <v>18</v>
      </c>
      <c r="C5" s="28"/>
      <c r="D5" s="28"/>
      <c r="E5" s="41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x14ac:dyDescent="0.15">
      <c r="A6" s="28"/>
      <c r="B6" s="28"/>
      <c r="C6" s="28"/>
      <c r="D6" s="28"/>
      <c r="E6" s="41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x14ac:dyDescent="0.15">
      <c r="A7" s="28"/>
      <c r="B7" s="28"/>
      <c r="C7" s="28"/>
      <c r="D7" s="28"/>
      <c r="E7" s="41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x14ac:dyDescent="0.15">
      <c r="A8" s="28"/>
      <c r="B8" s="28"/>
      <c r="C8" s="28"/>
      <c r="D8" s="28"/>
      <c r="E8" s="41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x14ac:dyDescent="0.15">
      <c r="A9" s="28"/>
      <c r="B9" s="28"/>
      <c r="C9" s="28"/>
      <c r="D9" s="28"/>
      <c r="E9" s="41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x14ac:dyDescent="0.15">
      <c r="A10" s="28"/>
      <c r="B10" s="28"/>
      <c r="C10" s="28"/>
      <c r="D10" s="28"/>
      <c r="E10" s="41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x14ac:dyDescent="0.15">
      <c r="A11" s="28"/>
      <c r="B11" s="28"/>
      <c r="C11" s="28"/>
      <c r="D11" s="28"/>
      <c r="E11" s="41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x14ac:dyDescent="0.15">
      <c r="A12" s="28"/>
      <c r="B12" s="28"/>
      <c r="C12" s="28"/>
      <c r="D12" s="28"/>
      <c r="E12" s="41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x14ac:dyDescent="0.15">
      <c r="A13" s="28"/>
      <c r="B13" s="28"/>
      <c r="C13" s="28"/>
      <c r="D13" s="28"/>
      <c r="E13" s="41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x14ac:dyDescent="0.15">
      <c r="A14" s="28"/>
      <c r="B14" s="28"/>
      <c r="C14" s="28"/>
      <c r="D14" s="28"/>
      <c r="E14" s="41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x14ac:dyDescent="0.15">
      <c r="A15" s="28"/>
      <c r="B15" s="28"/>
      <c r="C15" s="28"/>
      <c r="D15" s="28"/>
      <c r="E15" s="41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x14ac:dyDescent="0.15">
      <c r="A16" s="28"/>
      <c r="B16" s="28"/>
      <c r="C16" s="28"/>
      <c r="D16" s="28"/>
      <c r="E16" s="41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x14ac:dyDescent="0.15">
      <c r="A17" s="28"/>
      <c r="B17" s="28"/>
      <c r="C17" s="28"/>
      <c r="D17" s="28"/>
      <c r="E17" s="41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x14ac:dyDescent="0.15">
      <c r="A18" s="28"/>
      <c r="B18" s="28"/>
      <c r="C18" s="28"/>
      <c r="D18" s="28"/>
      <c r="E18" s="41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x14ac:dyDescent="0.15">
      <c r="A19" s="28"/>
      <c r="B19" s="28"/>
      <c r="C19" s="28"/>
      <c r="D19" s="28"/>
      <c r="E19" s="41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x14ac:dyDescent="0.15">
      <c r="A20" s="28"/>
      <c r="B20" s="28"/>
      <c r="C20" s="28"/>
      <c r="D20" s="28"/>
      <c r="E20" s="41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x14ac:dyDescent="0.15">
      <c r="A21" s="28"/>
      <c r="B21" s="28"/>
      <c r="C21" s="28"/>
      <c r="D21" s="28"/>
      <c r="E21" s="41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x14ac:dyDescent="0.15">
      <c r="A22" s="28"/>
      <c r="B22" s="28"/>
      <c r="C22" s="28"/>
      <c r="D22" s="28"/>
      <c r="E22" s="41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x14ac:dyDescent="0.15">
      <c r="A23" s="28"/>
      <c r="B23" s="28"/>
      <c r="C23" s="28"/>
      <c r="D23" s="28"/>
      <c r="E23" s="41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x14ac:dyDescent="0.15">
      <c r="A24" s="28"/>
      <c r="B24" s="28"/>
      <c r="C24" s="28"/>
      <c r="D24" s="28"/>
      <c r="E24" s="41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x14ac:dyDescent="0.15">
      <c r="A25" s="28"/>
      <c r="B25" s="28"/>
      <c r="C25" s="28"/>
      <c r="D25" s="28"/>
      <c r="E25" s="41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x14ac:dyDescent="0.15">
      <c r="A26" s="28"/>
      <c r="B26" s="28"/>
      <c r="C26" s="28"/>
      <c r="D26" s="28"/>
      <c r="E26" s="41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x14ac:dyDescent="0.15">
      <c r="A27" s="28"/>
      <c r="B27" s="28"/>
      <c r="C27" s="28"/>
      <c r="D27" s="28"/>
      <c r="E27" s="41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x14ac:dyDescent="0.15">
      <c r="A28" s="28"/>
      <c r="B28" s="28"/>
      <c r="C28" s="28"/>
      <c r="D28" s="28"/>
      <c r="E28" s="41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x14ac:dyDescent="0.15">
      <c r="A29" s="28"/>
      <c r="B29" s="28"/>
      <c r="C29" s="28"/>
      <c r="D29" s="28"/>
      <c r="E29" s="41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19" x14ac:dyDescent="0.15">
      <c r="A30" s="28"/>
      <c r="B30" s="28"/>
      <c r="C30" s="28"/>
      <c r="D30" s="28"/>
      <c r="E30" s="41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x14ac:dyDescent="0.15">
      <c r="A31" s="28"/>
      <c r="B31" s="28"/>
      <c r="C31" s="28"/>
      <c r="D31" s="28"/>
      <c r="E31" s="41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x14ac:dyDescent="0.15">
      <c r="A32" s="28"/>
      <c r="B32" s="28"/>
      <c r="C32" s="28"/>
      <c r="D32" s="28"/>
      <c r="E32" s="41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 x14ac:dyDescent="0.15">
      <c r="A33" s="28"/>
      <c r="B33" s="28"/>
      <c r="C33" s="28"/>
      <c r="D33" s="28"/>
      <c r="E33" s="41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19" s="19" customFormat="1" x14ac:dyDescent="0.15">
      <c r="A34" s="28"/>
      <c r="B34" s="28"/>
      <c r="C34" s="28"/>
      <c r="D34" s="28"/>
      <c r="E34" s="41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 s="19" customFormat="1" x14ac:dyDescent="0.15">
      <c r="A35" s="28"/>
      <c r="B35" s="28"/>
      <c r="C35" s="28"/>
      <c r="D35" s="28"/>
      <c r="E35" s="41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19" s="19" customFormat="1" x14ac:dyDescent="0.15">
      <c r="A36" s="28"/>
      <c r="B36" s="28"/>
      <c r="C36" s="28"/>
      <c r="D36" s="28"/>
      <c r="E36" s="41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  <row r="37" spans="1:19" s="19" customFormat="1" x14ac:dyDescent="0.15">
      <c r="A37" s="28"/>
      <c r="B37" s="28"/>
      <c r="C37" s="28"/>
      <c r="D37" s="28"/>
      <c r="E37" s="4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pans="1:19" s="19" customFormat="1" x14ac:dyDescent="0.15">
      <c r="A38" s="28"/>
      <c r="B38" s="28"/>
      <c r="C38" s="28"/>
      <c r="D38" s="28"/>
      <c r="E38" s="41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1:19" s="19" customFormat="1" x14ac:dyDescent="0.15">
      <c r="A39" s="28"/>
      <c r="B39" s="28"/>
      <c r="C39" s="28"/>
      <c r="D39" s="28"/>
      <c r="E39" s="41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1:19" s="19" customFormat="1" x14ac:dyDescent="0.15">
      <c r="A40" s="28"/>
      <c r="B40" s="28"/>
      <c r="C40" s="28"/>
      <c r="D40" s="28"/>
      <c r="E40" s="41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19" s="19" customFormat="1" x14ac:dyDescent="0.15">
      <c r="A41" s="28"/>
      <c r="B41" s="28"/>
      <c r="C41" s="28"/>
      <c r="D41" s="28"/>
      <c r="E41" s="41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 s="19" customFormat="1" x14ac:dyDescent="0.15">
      <c r="A42" s="28"/>
      <c r="B42" s="28"/>
      <c r="C42" s="28"/>
      <c r="D42" s="28"/>
      <c r="E42" s="41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9" s="19" customFormat="1" x14ac:dyDescent="0.15">
      <c r="A43" s="28"/>
      <c r="B43" s="28"/>
      <c r="C43" s="28"/>
      <c r="D43" s="28"/>
      <c r="E43" s="41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s="19" customFormat="1" x14ac:dyDescent="0.15">
      <c r="E44" s="42"/>
    </row>
    <row r="45" spans="1:19" s="19" customFormat="1" x14ac:dyDescent="0.15">
      <c r="E45" s="42"/>
    </row>
    <row r="46" spans="1:19" s="19" customFormat="1" x14ac:dyDescent="0.15">
      <c r="E46" s="42"/>
    </row>
    <row r="47" spans="1:19" s="19" customFormat="1" x14ac:dyDescent="0.15">
      <c r="E47" s="42"/>
    </row>
    <row r="48" spans="1:19" s="19" customFormat="1" x14ac:dyDescent="0.15">
      <c r="E48" s="42"/>
    </row>
    <row r="49" s="19" customFormat="1" x14ac:dyDescent="0.15"/>
    <row r="50" s="19" customFormat="1" x14ac:dyDescent="0.15"/>
    <row r="51" s="19" customFormat="1" x14ac:dyDescent="0.15"/>
    <row r="52" s="19" customFormat="1" x14ac:dyDescent="0.15"/>
    <row r="53" s="19" customFormat="1" x14ac:dyDescent="0.15"/>
    <row r="54" s="19" customFormat="1" x14ac:dyDescent="0.15"/>
    <row r="55" s="19" customFormat="1" x14ac:dyDescent="0.15"/>
    <row r="56" s="19" customFormat="1" x14ac:dyDescent="0.15"/>
    <row r="57" s="19" customFormat="1" x14ac:dyDescent="0.15"/>
    <row r="58" s="19" customFormat="1" x14ac:dyDescent="0.15"/>
    <row r="59" s="19" customFormat="1" x14ac:dyDescent="0.15"/>
    <row r="60" s="19" customFormat="1" x14ac:dyDescent="0.15"/>
    <row r="61" s="19" customFormat="1" x14ac:dyDescent="0.15"/>
    <row r="62" s="19" customFormat="1" x14ac:dyDescent="0.15"/>
    <row r="63" s="19" customFormat="1" x14ac:dyDescent="0.15"/>
    <row r="64" s="19" customFormat="1" x14ac:dyDescent="0.15"/>
    <row r="65" s="19" customFormat="1" x14ac:dyDescent="0.15"/>
    <row r="66" s="19" customFormat="1" x14ac:dyDescent="0.15"/>
    <row r="67" s="19" customFormat="1" x14ac:dyDescent="0.15"/>
    <row r="68" s="19" customFormat="1" x14ac:dyDescent="0.15"/>
    <row r="69" s="19" customFormat="1" x14ac:dyDescent="0.15"/>
    <row r="70" s="19" customFormat="1" x14ac:dyDescent="0.15"/>
    <row r="71" s="19" customFormat="1" x14ac:dyDescent="0.15"/>
    <row r="72" s="19" customFormat="1" x14ac:dyDescent="0.15"/>
    <row r="73" s="19" customFormat="1" x14ac:dyDescent="0.15"/>
    <row r="74" s="19" customFormat="1" x14ac:dyDescent="0.15"/>
    <row r="75" s="19" customFormat="1" x14ac:dyDescent="0.15"/>
    <row r="76" s="19" customFormat="1" x14ac:dyDescent="0.15"/>
    <row r="77" s="19" customFormat="1" x14ac:dyDescent="0.15"/>
    <row r="78" s="19" customFormat="1" x14ac:dyDescent="0.15"/>
    <row r="79" s="19" customFormat="1" x14ac:dyDescent="0.15"/>
    <row r="80" s="19" customFormat="1" x14ac:dyDescent="0.15"/>
    <row r="81" s="19" customFormat="1" x14ac:dyDescent="0.15"/>
    <row r="82" s="19" customFormat="1" x14ac:dyDescent="0.15"/>
    <row r="83" s="19" customFormat="1" x14ac:dyDescent="0.15"/>
    <row r="84" s="19" customFormat="1" x14ac:dyDescent="0.15"/>
    <row r="85" s="19" customFormat="1" x14ac:dyDescent="0.15"/>
    <row r="86" s="19" customFormat="1" x14ac:dyDescent="0.15"/>
    <row r="87" s="19" customFormat="1" x14ac:dyDescent="0.15"/>
    <row r="88" s="19" customFormat="1" x14ac:dyDescent="0.15"/>
    <row r="89" s="19" customFormat="1" x14ac:dyDescent="0.15"/>
    <row r="90" s="19" customFormat="1" x14ac:dyDescent="0.15"/>
    <row r="91" s="19" customFormat="1" x14ac:dyDescent="0.15"/>
    <row r="92" s="19" customFormat="1" x14ac:dyDescent="0.15"/>
    <row r="93" s="19" customFormat="1" x14ac:dyDescent="0.15"/>
    <row r="94" s="19" customFormat="1" x14ac:dyDescent="0.15"/>
    <row r="95" s="19" customFormat="1" x14ac:dyDescent="0.15"/>
    <row r="96" s="19" customFormat="1" x14ac:dyDescent="0.15"/>
    <row r="97" s="19" customFormat="1" x14ac:dyDescent="0.15"/>
    <row r="98" s="19" customFormat="1" x14ac:dyDescent="0.15"/>
    <row r="99" s="19" customFormat="1" x14ac:dyDescent="0.15"/>
    <row r="100" s="19" customFormat="1" x14ac:dyDescent="0.15"/>
    <row r="101" s="19" customFormat="1" x14ac:dyDescent="0.15"/>
    <row r="102" s="19" customFormat="1" x14ac:dyDescent="0.15"/>
    <row r="103" s="19" customFormat="1" x14ac:dyDescent="0.15"/>
    <row r="104" s="19" customFormat="1" x14ac:dyDescent="0.15"/>
    <row r="105" s="19" customFormat="1" x14ac:dyDescent="0.15"/>
    <row r="106" s="19" customFormat="1" x14ac:dyDescent="0.15"/>
    <row r="107" s="19" customFormat="1" x14ac:dyDescent="0.15"/>
    <row r="108" s="19" customFormat="1" x14ac:dyDescent="0.15"/>
    <row r="109" s="19" customFormat="1" x14ac:dyDescent="0.15"/>
    <row r="110" s="19" customFormat="1" x14ac:dyDescent="0.15"/>
    <row r="111" s="19" customFormat="1" x14ac:dyDescent="0.15"/>
    <row r="112" s="19" customFormat="1" x14ac:dyDescent="0.15"/>
    <row r="113" s="19" customFormat="1" x14ac:dyDescent="0.15"/>
    <row r="114" s="19" customFormat="1" x14ac:dyDescent="0.15"/>
    <row r="115" s="19" customFormat="1" x14ac:dyDescent="0.15"/>
    <row r="116" s="19" customFormat="1" x14ac:dyDescent="0.15"/>
    <row r="117" s="19" customFormat="1" x14ac:dyDescent="0.15"/>
    <row r="118" s="19" customFormat="1" x14ac:dyDescent="0.15"/>
    <row r="119" s="19" customFormat="1" x14ac:dyDescent="0.15"/>
    <row r="120" s="19" customFormat="1" x14ac:dyDescent="0.15"/>
    <row r="121" s="19" customFormat="1" x14ac:dyDescent="0.15"/>
    <row r="122" s="19" customFormat="1" x14ac:dyDescent="0.15"/>
    <row r="123" s="19" customFormat="1" x14ac:dyDescent="0.15"/>
    <row r="124" s="19" customFormat="1" x14ac:dyDescent="0.15"/>
    <row r="125" s="19" customFormat="1" x14ac:dyDescent="0.15"/>
    <row r="126" s="19" customFormat="1" x14ac:dyDescent="0.15"/>
    <row r="127" s="19" customFormat="1" x14ac:dyDescent="0.15"/>
    <row r="128" s="19" customFormat="1" x14ac:dyDescent="0.15"/>
    <row r="129" s="19" customFormat="1" x14ac:dyDescent="0.15"/>
    <row r="130" s="19" customFormat="1" x14ac:dyDescent="0.15"/>
    <row r="131" s="19" customFormat="1" x14ac:dyDescent="0.15"/>
    <row r="132" s="19" customFormat="1" x14ac:dyDescent="0.15"/>
    <row r="133" s="19" customFormat="1" x14ac:dyDescent="0.15"/>
    <row r="134" s="19" customFormat="1" x14ac:dyDescent="0.15"/>
    <row r="135" s="19" customFormat="1" x14ac:dyDescent="0.15"/>
    <row r="136" s="19" customFormat="1" x14ac:dyDescent="0.15"/>
    <row r="137" s="19" customFormat="1" x14ac:dyDescent="0.15"/>
    <row r="138" s="19" customFormat="1" x14ac:dyDescent="0.15"/>
    <row r="139" s="19" customFormat="1" x14ac:dyDescent="0.15"/>
    <row r="140" s="19" customFormat="1" x14ac:dyDescent="0.15"/>
    <row r="141" s="19" customFormat="1" x14ac:dyDescent="0.15"/>
    <row r="142" s="19" customFormat="1" x14ac:dyDescent="0.15"/>
    <row r="143" s="19" customFormat="1" x14ac:dyDescent="0.15"/>
    <row r="144" s="19" customFormat="1" x14ac:dyDescent="0.15"/>
    <row r="145" s="19" customFormat="1" x14ac:dyDescent="0.15"/>
    <row r="146" s="19" customFormat="1" x14ac:dyDescent="0.15"/>
    <row r="147" s="19" customFormat="1" x14ac:dyDescent="0.15"/>
    <row r="148" s="19" customFormat="1" x14ac:dyDescent="0.15"/>
    <row r="149" s="19" customFormat="1" x14ac:dyDescent="0.15"/>
    <row r="150" s="19" customFormat="1" x14ac:dyDescent="0.15"/>
    <row r="151" s="19" customFormat="1" x14ac:dyDescent="0.15"/>
  </sheetData>
  <sheetProtection sheet="1" objects="1" scenarios="1" selectLockedCells="1"/>
  <phoneticPr fontId="2"/>
  <pageMargins left="0.78700000000000003" right="0.78700000000000003" top="0.98399999999999999" bottom="0.98399999999999999" header="0.51200000000000001" footer="0.51200000000000001"/>
  <pageSetup paperSize="8" scale="95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66FF"/>
  </sheetPr>
  <dimension ref="B5:Q35"/>
  <sheetViews>
    <sheetView workbookViewId="0"/>
  </sheetViews>
  <sheetFormatPr defaultRowHeight="13.5" x14ac:dyDescent="0.15"/>
  <cols>
    <col min="3" max="3" width="7.5" customWidth="1"/>
    <col min="4" max="16" width="10.625" customWidth="1"/>
    <col min="20" max="20" width="6.625" customWidth="1"/>
  </cols>
  <sheetData>
    <row r="5" spans="2:17" x14ac:dyDescent="0.15">
      <c r="B5" s="28"/>
      <c r="C5" s="28"/>
      <c r="D5" s="28" t="s">
        <v>15</v>
      </c>
      <c r="E5" s="28" t="s">
        <v>16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2:17" x14ac:dyDescent="0.15">
      <c r="B6" s="28"/>
      <c r="C6" t="s">
        <v>20</v>
      </c>
      <c r="D6" s="33" t="s">
        <v>11</v>
      </c>
      <c r="E6" s="33" t="s">
        <v>0</v>
      </c>
      <c r="F6" s="33" t="s">
        <v>12</v>
      </c>
      <c r="G6" s="33" t="s">
        <v>13</v>
      </c>
      <c r="H6" s="33" t="s">
        <v>14</v>
      </c>
      <c r="I6" s="33" t="s">
        <v>1</v>
      </c>
      <c r="J6" s="33" t="s">
        <v>2</v>
      </c>
      <c r="K6" s="33" t="s">
        <v>3</v>
      </c>
      <c r="L6" s="33" t="s">
        <v>4</v>
      </c>
      <c r="M6" s="33" t="s">
        <v>5</v>
      </c>
      <c r="N6" s="33" t="s">
        <v>6</v>
      </c>
      <c r="O6" s="33" t="s">
        <v>7</v>
      </c>
      <c r="P6" s="33" t="s">
        <v>17</v>
      </c>
      <c r="Q6" s="28"/>
    </row>
    <row r="7" spans="2:17" x14ac:dyDescent="0.15">
      <c r="B7" s="28"/>
      <c r="C7" t="s">
        <v>21</v>
      </c>
      <c r="D7" s="34">
        <v>520000</v>
      </c>
      <c r="E7" s="34">
        <v>1260000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f>SUM(D7:O7)</f>
        <v>1780000</v>
      </c>
      <c r="Q7" s="28"/>
    </row>
    <row r="8" spans="2:17" x14ac:dyDescent="0.15">
      <c r="B8" s="28"/>
      <c r="C8" t="s">
        <v>43</v>
      </c>
      <c r="D8" s="34">
        <v>350000</v>
      </c>
      <c r="E8" s="34">
        <v>320000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f t="shared" ref="P8:P18" si="0">SUM(D8:O8)</f>
        <v>670000</v>
      </c>
      <c r="Q8" s="28"/>
    </row>
    <row r="9" spans="2:17" x14ac:dyDescent="0.15">
      <c r="B9" s="28"/>
      <c r="C9" t="s">
        <v>24</v>
      </c>
      <c r="D9" s="36">
        <v>1090600</v>
      </c>
      <c r="E9" s="36">
        <v>8399000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0">
        <f t="shared" si="0"/>
        <v>9489600</v>
      </c>
      <c r="Q9" s="28"/>
    </row>
    <row r="10" spans="2:17" x14ac:dyDescent="0.15">
      <c r="B10" s="28"/>
      <c r="C10" t="s">
        <v>22</v>
      </c>
      <c r="D10" s="34">
        <v>120000</v>
      </c>
      <c r="E10" s="34">
        <v>5400000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f t="shared" si="0"/>
        <v>5520000</v>
      </c>
      <c r="Q10" s="28"/>
    </row>
    <row r="11" spans="2:17" x14ac:dyDescent="0.15">
      <c r="B11" s="28"/>
      <c r="C11" t="s">
        <v>44</v>
      </c>
      <c r="D11" s="34">
        <v>100000</v>
      </c>
      <c r="E11" s="34">
        <v>1090600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f t="shared" si="0"/>
        <v>1190600</v>
      </c>
      <c r="Q11" s="28"/>
    </row>
    <row r="12" spans="2:17" x14ac:dyDescent="0.15">
      <c r="B12" s="28"/>
      <c r="C12" t="s">
        <v>45</v>
      </c>
      <c r="D12" s="34">
        <v>3283000</v>
      </c>
      <c r="E12" s="34">
        <v>350000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f t="shared" si="0"/>
        <v>3633000</v>
      </c>
      <c r="Q12" s="28"/>
    </row>
    <row r="13" spans="2:17" x14ac:dyDescent="0.15">
      <c r="B13" s="28"/>
      <c r="C13" t="s">
        <v>46</v>
      </c>
      <c r="D13" s="34">
        <v>15532000</v>
      </c>
      <c r="E13" s="34">
        <v>150000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f t="shared" si="0"/>
        <v>15682000</v>
      </c>
      <c r="Q13" s="28"/>
    </row>
    <row r="14" spans="2:17" x14ac:dyDescent="0.15">
      <c r="B14" s="28"/>
      <c r="C14" t="s">
        <v>23</v>
      </c>
      <c r="D14" s="34">
        <v>50000</v>
      </c>
      <c r="E14" s="34">
        <v>640000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f t="shared" si="0"/>
        <v>690000</v>
      </c>
      <c r="Q14" s="28"/>
    </row>
    <row r="15" spans="2:17" x14ac:dyDescent="0.15">
      <c r="B15" s="28"/>
      <c r="C15" t="s">
        <v>47</v>
      </c>
      <c r="D15" s="34">
        <v>3414550</v>
      </c>
      <c r="E15" s="34">
        <v>18192000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f t="shared" si="0"/>
        <v>21606550</v>
      </c>
      <c r="Q15" s="28"/>
    </row>
    <row r="16" spans="2:17" x14ac:dyDescent="0.15">
      <c r="B16" s="28"/>
      <c r="C16" t="s">
        <v>26</v>
      </c>
      <c r="D16" s="34">
        <v>361000</v>
      </c>
      <c r="E16" s="34">
        <v>1043088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f t="shared" si="0"/>
        <v>1404088</v>
      </c>
      <c r="Q16" s="28"/>
    </row>
    <row r="17" spans="2:17" x14ac:dyDescent="0.15">
      <c r="B17" s="28"/>
      <c r="C17" t="s">
        <v>25</v>
      </c>
      <c r="D17" s="34">
        <v>460000</v>
      </c>
      <c r="E17" s="34">
        <v>361000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f t="shared" si="0"/>
        <v>821000</v>
      </c>
      <c r="Q17" s="28"/>
    </row>
    <row r="18" spans="2:17" x14ac:dyDescent="0.15">
      <c r="B18" s="28"/>
      <c r="C18" t="s">
        <v>48</v>
      </c>
      <c r="D18" s="34">
        <v>168000</v>
      </c>
      <c r="E18" s="34">
        <v>3508350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f t="shared" si="0"/>
        <v>3676350</v>
      </c>
      <c r="Q18" s="28"/>
    </row>
    <row r="19" spans="2:17" x14ac:dyDescent="0.15">
      <c r="B19" s="28"/>
      <c r="C19" t="s">
        <v>10</v>
      </c>
      <c r="D19" s="34">
        <f t="shared" ref="D19:P19" si="1">SUM(D7:D18)</f>
        <v>25449150</v>
      </c>
      <c r="E19" s="34">
        <f t="shared" si="1"/>
        <v>40714038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 t="shared" si="1"/>
        <v>0</v>
      </c>
      <c r="O19" s="34">
        <f t="shared" si="1"/>
        <v>0</v>
      </c>
      <c r="P19" s="34">
        <f t="shared" si="1"/>
        <v>66163188</v>
      </c>
      <c r="Q19" s="28"/>
    </row>
    <row r="20" spans="2:17" x14ac:dyDescent="0.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2:17" x14ac:dyDescent="0.15">
      <c r="B21" s="28"/>
      <c r="D21" s="40" t="s">
        <v>0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8" t="s">
        <v>17</v>
      </c>
      <c r="Q21" s="28"/>
    </row>
    <row r="22" spans="2:17" x14ac:dyDescent="0.15">
      <c r="B22" s="28"/>
      <c r="C22" t="s">
        <v>29</v>
      </c>
      <c r="D22" s="39">
        <v>1260000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0">
        <v>1780000</v>
      </c>
      <c r="Q22" s="28"/>
    </row>
    <row r="23" spans="2:17" x14ac:dyDescent="0.15">
      <c r="B23" s="28"/>
      <c r="C23" t="s">
        <v>30</v>
      </c>
      <c r="D23" s="30">
        <v>320000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0">
        <v>670000</v>
      </c>
      <c r="Q23" s="28"/>
    </row>
    <row r="24" spans="2:17" x14ac:dyDescent="0.15">
      <c r="B24" s="28"/>
      <c r="C24" t="s">
        <v>31</v>
      </c>
      <c r="D24" s="30">
        <v>8399000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0">
        <v>9489600</v>
      </c>
      <c r="Q24" s="28"/>
    </row>
    <row r="25" spans="2:17" x14ac:dyDescent="0.15">
      <c r="B25" s="28"/>
      <c r="C25" t="s">
        <v>32</v>
      </c>
      <c r="D25" s="30">
        <v>5400000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0">
        <v>5520000</v>
      </c>
      <c r="Q25" s="28"/>
    </row>
    <row r="26" spans="2:17" x14ac:dyDescent="0.15">
      <c r="B26" s="28"/>
      <c r="C26" t="s">
        <v>33</v>
      </c>
      <c r="D26" s="30">
        <v>1090600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0">
        <v>1190600</v>
      </c>
      <c r="Q26" s="28"/>
    </row>
    <row r="27" spans="2:17" x14ac:dyDescent="0.15">
      <c r="B27" s="28"/>
      <c r="C27" t="s">
        <v>34</v>
      </c>
      <c r="D27" s="30">
        <v>350000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0">
        <v>3633000</v>
      </c>
      <c r="Q27" s="28"/>
    </row>
    <row r="28" spans="2:17" x14ac:dyDescent="0.15">
      <c r="B28" s="28"/>
      <c r="C28" t="s">
        <v>35</v>
      </c>
      <c r="D28" s="30">
        <v>150000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0">
        <v>15682000</v>
      </c>
      <c r="Q28" s="28"/>
    </row>
    <row r="29" spans="2:17" x14ac:dyDescent="0.15">
      <c r="B29" s="28"/>
      <c r="C29" t="s">
        <v>36</v>
      </c>
      <c r="D29" s="30">
        <v>640000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0">
        <v>690000</v>
      </c>
      <c r="Q29" s="28"/>
    </row>
    <row r="30" spans="2:17" x14ac:dyDescent="0.15">
      <c r="B30" s="28"/>
      <c r="C30" t="s">
        <v>37</v>
      </c>
      <c r="D30" s="30">
        <v>18192000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0">
        <v>21606550</v>
      </c>
      <c r="Q30" s="28"/>
    </row>
    <row r="31" spans="2:17" x14ac:dyDescent="0.15">
      <c r="B31" s="28"/>
      <c r="C31" t="s">
        <v>38</v>
      </c>
      <c r="D31" s="30">
        <v>1043088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0">
        <v>1404088</v>
      </c>
      <c r="Q31" s="28"/>
    </row>
    <row r="32" spans="2:17" x14ac:dyDescent="0.15">
      <c r="B32" s="28"/>
      <c r="C32" t="s">
        <v>41</v>
      </c>
      <c r="D32" s="30">
        <v>361000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0">
        <v>821000</v>
      </c>
      <c r="Q32" s="37"/>
    </row>
    <row r="33" spans="2:17" x14ac:dyDescent="0.15">
      <c r="B33" s="28"/>
      <c r="C33" t="s">
        <v>48</v>
      </c>
      <c r="D33" s="30">
        <v>3508350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0">
        <v>3676350</v>
      </c>
      <c r="Q33" s="37"/>
    </row>
    <row r="34" spans="2:17" x14ac:dyDescent="0.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7"/>
    </row>
    <row r="35" spans="2:17" x14ac:dyDescent="0.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</sheetData>
  <phoneticPr fontId="2"/>
  <pageMargins left="0" right="0" top="0.55118110236220474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rgb="FFFF0000"/>
  </sheetPr>
  <dimension ref="A1:P29"/>
  <sheetViews>
    <sheetView workbookViewId="0">
      <selection activeCell="F2" sqref="F2"/>
    </sheetView>
  </sheetViews>
  <sheetFormatPr defaultRowHeight="13.5" x14ac:dyDescent="0.15"/>
  <cols>
    <col min="1" max="1" width="2.625" customWidth="1"/>
    <col min="2" max="2" width="19.625" customWidth="1"/>
    <col min="3" max="9" width="16.625" customWidth="1"/>
    <col min="10" max="10" width="13.375" customWidth="1"/>
  </cols>
  <sheetData>
    <row r="1" spans="1:16" x14ac:dyDescent="0.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26.2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6.25" customHeight="1" thickBot="1" x14ac:dyDescent="0.2">
      <c r="A4" s="28"/>
      <c r="B4" s="32">
        <v>43343</v>
      </c>
      <c r="C4" s="1">
        <v>7</v>
      </c>
      <c r="D4" s="1" t="s">
        <v>8</v>
      </c>
      <c r="E4" s="4" t="s">
        <v>9</v>
      </c>
      <c r="J4" s="28"/>
      <c r="K4" s="28"/>
      <c r="L4" s="28"/>
      <c r="M4" s="28"/>
      <c r="N4" s="28"/>
      <c r="O4" s="28"/>
      <c r="P4" s="28"/>
    </row>
    <row r="5" spans="1:16" ht="24.75" customHeight="1" x14ac:dyDescent="0.15">
      <c r="A5" s="28"/>
      <c r="B5" s="20"/>
      <c r="C5" s="2">
        <v>201</v>
      </c>
      <c r="D5" s="2">
        <v>301</v>
      </c>
      <c r="E5" s="2">
        <v>302</v>
      </c>
      <c r="F5" s="2">
        <v>401</v>
      </c>
      <c r="G5" s="2">
        <v>402</v>
      </c>
      <c r="H5" s="2">
        <v>199</v>
      </c>
      <c r="I5" s="3" t="s">
        <v>27</v>
      </c>
      <c r="J5" s="28"/>
      <c r="K5" s="28"/>
      <c r="L5" s="28"/>
      <c r="M5" s="28"/>
      <c r="N5" s="28"/>
      <c r="O5" s="28"/>
      <c r="P5" s="28"/>
    </row>
    <row r="6" spans="1:16" ht="19.5" customHeight="1" x14ac:dyDescent="0.15">
      <c r="A6" s="28"/>
      <c r="B6" s="21" t="s">
        <v>29</v>
      </c>
      <c r="C6" s="5">
        <v>0</v>
      </c>
      <c r="D6" s="5">
        <v>0</v>
      </c>
      <c r="E6" s="5">
        <v>0</v>
      </c>
      <c r="F6" s="5">
        <v>0</v>
      </c>
      <c r="G6" s="5">
        <v>1260000</v>
      </c>
      <c r="H6" s="5">
        <v>0</v>
      </c>
      <c r="I6" s="6">
        <f>SUM(C6:H6)</f>
        <v>1260000</v>
      </c>
      <c r="J6" s="28"/>
      <c r="K6" s="28"/>
      <c r="L6" s="28"/>
      <c r="M6" s="28"/>
      <c r="N6" s="28"/>
      <c r="O6" s="28"/>
      <c r="P6" s="28"/>
    </row>
    <row r="7" spans="1:16" ht="19.5" customHeight="1" x14ac:dyDescent="0.15">
      <c r="A7" s="28"/>
      <c r="B7" s="21" t="s">
        <v>30</v>
      </c>
      <c r="C7" s="5">
        <v>0</v>
      </c>
      <c r="D7" s="5">
        <v>0</v>
      </c>
      <c r="E7" s="5">
        <v>0</v>
      </c>
      <c r="F7" s="5">
        <v>320000</v>
      </c>
      <c r="G7" s="5">
        <v>0</v>
      </c>
      <c r="H7" s="5">
        <v>0</v>
      </c>
      <c r="I7" s="6">
        <f t="shared" ref="I7:I24" si="0">SUM(C7:H7)</f>
        <v>320000</v>
      </c>
      <c r="J7" s="28"/>
      <c r="K7" s="28"/>
      <c r="L7" s="28"/>
      <c r="M7" s="28"/>
      <c r="N7" s="28"/>
      <c r="O7" s="28"/>
      <c r="P7" s="28"/>
    </row>
    <row r="8" spans="1:16" ht="19.5" customHeight="1" x14ac:dyDescent="0.15">
      <c r="A8" s="28"/>
      <c r="B8" s="21" t="s">
        <v>31</v>
      </c>
      <c r="C8" s="5">
        <v>0</v>
      </c>
      <c r="D8" s="5">
        <v>0</v>
      </c>
      <c r="E8" s="5">
        <v>8399000</v>
      </c>
      <c r="F8" s="5">
        <v>0</v>
      </c>
      <c r="G8" s="5">
        <v>0</v>
      </c>
      <c r="H8" s="5">
        <v>0</v>
      </c>
      <c r="I8" s="6">
        <f t="shared" si="0"/>
        <v>8399000</v>
      </c>
      <c r="J8" s="28"/>
      <c r="K8" s="28"/>
      <c r="L8" s="28"/>
      <c r="M8" s="28"/>
      <c r="N8" s="28"/>
      <c r="O8" s="28"/>
      <c r="P8" s="28"/>
    </row>
    <row r="9" spans="1:16" ht="19.5" customHeight="1" x14ac:dyDescent="0.15">
      <c r="A9" s="28"/>
      <c r="B9" s="21" t="s">
        <v>32</v>
      </c>
      <c r="C9" s="5">
        <v>0</v>
      </c>
      <c r="D9" s="5">
        <v>5400000</v>
      </c>
      <c r="E9" s="5">
        <v>0</v>
      </c>
      <c r="F9" s="5">
        <v>0</v>
      </c>
      <c r="G9" s="5">
        <v>0</v>
      </c>
      <c r="H9" s="5">
        <v>0</v>
      </c>
      <c r="I9" s="6">
        <f t="shared" si="0"/>
        <v>5400000</v>
      </c>
      <c r="J9" s="28"/>
      <c r="K9" s="28"/>
      <c r="L9" s="28"/>
      <c r="M9" s="28"/>
      <c r="N9" s="28"/>
      <c r="O9" s="28"/>
      <c r="P9" s="28"/>
    </row>
    <row r="10" spans="1:16" ht="19.5" customHeight="1" x14ac:dyDescent="0.15">
      <c r="A10" s="28"/>
      <c r="B10" s="21" t="s">
        <v>33</v>
      </c>
      <c r="C10" s="5">
        <v>0</v>
      </c>
      <c r="D10" s="5">
        <v>0</v>
      </c>
      <c r="E10" s="5">
        <v>0</v>
      </c>
      <c r="F10" s="5">
        <v>0</v>
      </c>
      <c r="G10" s="5">
        <v>1090600</v>
      </c>
      <c r="H10" s="5">
        <v>0</v>
      </c>
      <c r="I10" s="6">
        <f t="shared" si="0"/>
        <v>1090600</v>
      </c>
      <c r="J10" s="28"/>
      <c r="K10" s="28"/>
      <c r="L10" s="28"/>
      <c r="M10" s="28"/>
      <c r="N10" s="28"/>
      <c r="O10" s="28"/>
      <c r="P10" s="28"/>
    </row>
    <row r="11" spans="1:16" ht="19.5" customHeight="1" x14ac:dyDescent="0.15">
      <c r="A11" s="28"/>
      <c r="B11" s="21" t="s">
        <v>34</v>
      </c>
      <c r="C11" s="5">
        <v>350000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6">
        <f t="shared" si="0"/>
        <v>350000</v>
      </c>
      <c r="J11" s="28"/>
      <c r="K11" s="28"/>
      <c r="L11" s="28"/>
      <c r="M11" s="28"/>
      <c r="N11" s="28"/>
      <c r="O11" s="28"/>
      <c r="P11" s="28"/>
    </row>
    <row r="12" spans="1:16" ht="19.5" customHeight="1" x14ac:dyDescent="0.15">
      <c r="A12" s="28"/>
      <c r="B12" s="21" t="s">
        <v>35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150000</v>
      </c>
      <c r="I12" s="6">
        <f t="shared" si="0"/>
        <v>150000</v>
      </c>
      <c r="J12" s="28"/>
      <c r="K12" s="28"/>
      <c r="L12" s="28"/>
      <c r="M12" s="28"/>
      <c r="N12" s="28"/>
      <c r="O12" s="28"/>
      <c r="P12" s="28"/>
    </row>
    <row r="13" spans="1:16" ht="19.5" customHeight="1" x14ac:dyDescent="0.15">
      <c r="A13" s="28"/>
      <c r="B13" s="21" t="s">
        <v>36</v>
      </c>
      <c r="C13" s="5">
        <v>640000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6">
        <f t="shared" si="0"/>
        <v>640000</v>
      </c>
      <c r="J13" s="28"/>
      <c r="K13" s="28"/>
      <c r="L13" s="28"/>
      <c r="M13" s="28"/>
      <c r="N13" s="28"/>
      <c r="O13" s="28"/>
      <c r="P13" s="28"/>
    </row>
    <row r="14" spans="1:16" ht="19.5" customHeight="1" x14ac:dyDescent="0.15">
      <c r="A14" s="28"/>
      <c r="B14" s="21" t="s">
        <v>37</v>
      </c>
      <c r="C14" s="5">
        <v>0</v>
      </c>
      <c r="D14" s="5">
        <v>18192000</v>
      </c>
      <c r="E14" s="5">
        <v>0</v>
      </c>
      <c r="F14" s="5">
        <v>0</v>
      </c>
      <c r="G14" s="5">
        <v>0</v>
      </c>
      <c r="H14" s="5">
        <v>0</v>
      </c>
      <c r="I14" s="6">
        <f t="shared" si="0"/>
        <v>18192000</v>
      </c>
      <c r="J14" s="28"/>
      <c r="K14" s="28"/>
      <c r="L14" s="28"/>
      <c r="M14" s="28"/>
      <c r="N14" s="28"/>
      <c r="O14" s="28"/>
      <c r="P14" s="28"/>
    </row>
    <row r="15" spans="1:16" ht="19.5" customHeight="1" x14ac:dyDescent="0.15">
      <c r="A15" s="28"/>
      <c r="B15" s="21" t="s">
        <v>38</v>
      </c>
      <c r="C15" s="5">
        <v>0</v>
      </c>
      <c r="D15" s="5">
        <v>0</v>
      </c>
      <c r="E15" s="5">
        <v>378000</v>
      </c>
      <c r="F15" s="5">
        <v>665088</v>
      </c>
      <c r="G15" s="5">
        <v>0</v>
      </c>
      <c r="H15" s="5">
        <v>0</v>
      </c>
      <c r="I15" s="6">
        <f t="shared" si="0"/>
        <v>1043088</v>
      </c>
      <c r="J15" s="28"/>
      <c r="K15" s="28"/>
      <c r="L15" s="28"/>
      <c r="M15" s="28"/>
      <c r="N15" s="28"/>
      <c r="O15" s="28"/>
      <c r="P15" s="28"/>
    </row>
    <row r="16" spans="1:16" ht="19.5" customHeight="1" thickBot="1" x14ac:dyDescent="0.2">
      <c r="A16" s="28"/>
      <c r="B16" s="22" t="s">
        <v>39</v>
      </c>
      <c r="C16" s="7">
        <v>0</v>
      </c>
      <c r="D16" s="7">
        <v>56500</v>
      </c>
      <c r="E16" s="7">
        <v>0</v>
      </c>
      <c r="F16" s="7">
        <v>0</v>
      </c>
      <c r="G16" s="7">
        <v>0</v>
      </c>
      <c r="H16" s="7">
        <v>3451850</v>
      </c>
      <c r="I16" s="8">
        <f t="shared" si="0"/>
        <v>3508350</v>
      </c>
      <c r="J16" s="43" t="s">
        <v>15</v>
      </c>
      <c r="K16" s="28"/>
      <c r="L16" s="28"/>
      <c r="M16" s="28"/>
      <c r="N16" s="28"/>
      <c r="O16" s="28"/>
      <c r="P16" s="28"/>
    </row>
    <row r="17" spans="1:16" ht="19.5" customHeight="1" thickTop="1" thickBot="1" x14ac:dyDescent="0.2">
      <c r="A17" s="28"/>
      <c r="B17" s="23" t="s">
        <v>40</v>
      </c>
      <c r="C17" s="9">
        <f>SUM(C6:C16)</f>
        <v>990000</v>
      </c>
      <c r="D17" s="9">
        <f t="shared" ref="D17:H17" si="1">SUM(D6:D16)</f>
        <v>23648500</v>
      </c>
      <c r="E17" s="9">
        <f t="shared" si="1"/>
        <v>8777000</v>
      </c>
      <c r="F17" s="9">
        <f t="shared" si="1"/>
        <v>985088</v>
      </c>
      <c r="G17" s="9">
        <f t="shared" si="1"/>
        <v>2350600</v>
      </c>
      <c r="H17" s="9">
        <f t="shared" si="1"/>
        <v>3601850</v>
      </c>
      <c r="I17" s="12">
        <f t="shared" si="0"/>
        <v>40353038</v>
      </c>
      <c r="J17" s="44">
        <f>SUM(I6:I16)</f>
        <v>40353038</v>
      </c>
      <c r="K17" s="28"/>
      <c r="L17" s="28"/>
      <c r="M17" s="28"/>
      <c r="N17" s="28"/>
      <c r="O17" s="28"/>
      <c r="P17" s="28"/>
    </row>
    <row r="18" spans="1:16" ht="19.5" customHeight="1" thickTop="1" x14ac:dyDescent="0.15">
      <c r="A18" s="28"/>
      <c r="B18" s="24" t="s">
        <v>41</v>
      </c>
      <c r="C18" s="10">
        <v>361000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5">
        <f t="shared" si="0"/>
        <v>361000</v>
      </c>
      <c r="J18" s="28"/>
      <c r="K18" s="28"/>
      <c r="L18" s="28"/>
      <c r="M18" s="28"/>
      <c r="N18" s="28"/>
      <c r="O18" s="28"/>
      <c r="P18" s="28"/>
    </row>
    <row r="19" spans="1:16" ht="19.5" customHeight="1" x14ac:dyDescent="0.15">
      <c r="A19" s="28"/>
      <c r="B19" s="21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6">
        <f t="shared" si="0"/>
        <v>0</v>
      </c>
      <c r="J19" s="28"/>
      <c r="K19" s="28"/>
      <c r="L19" s="28"/>
      <c r="M19" s="28"/>
      <c r="N19" s="28"/>
      <c r="O19" s="28"/>
      <c r="P19" s="28"/>
    </row>
    <row r="20" spans="1:16" ht="19.5" customHeight="1" x14ac:dyDescent="0.15">
      <c r="A20" s="28"/>
      <c r="B20" s="21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6">
        <f t="shared" si="0"/>
        <v>0</v>
      </c>
      <c r="J20" s="28"/>
      <c r="K20" s="28"/>
      <c r="L20" s="28"/>
      <c r="M20" s="28"/>
      <c r="N20" s="28"/>
      <c r="O20" s="28"/>
      <c r="P20" s="28"/>
    </row>
    <row r="21" spans="1:16" ht="19.5" customHeight="1" thickBot="1" x14ac:dyDescent="0.2">
      <c r="A21" s="28"/>
      <c r="B21" s="22" t="s">
        <v>19</v>
      </c>
      <c r="C21" s="7"/>
      <c r="D21" s="7"/>
      <c r="E21" s="7"/>
      <c r="F21" s="7"/>
      <c r="G21" s="7"/>
      <c r="H21" s="7"/>
      <c r="I21" s="8">
        <f t="shared" si="0"/>
        <v>0</v>
      </c>
      <c r="J21" s="28"/>
      <c r="K21" s="28"/>
      <c r="L21" s="28"/>
      <c r="M21" s="28"/>
      <c r="N21" s="28"/>
      <c r="O21" s="28"/>
      <c r="P21" s="28"/>
    </row>
    <row r="22" spans="1:16" ht="19.5" customHeight="1" thickTop="1" thickBot="1" x14ac:dyDescent="0.2">
      <c r="A22" s="28"/>
      <c r="B22" s="25" t="s">
        <v>42</v>
      </c>
      <c r="C22" s="11">
        <v>361000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2">
        <f t="shared" si="0"/>
        <v>361000</v>
      </c>
      <c r="J22" s="28"/>
      <c r="K22" s="28"/>
      <c r="L22" s="28"/>
      <c r="M22" s="28"/>
      <c r="N22" s="28"/>
      <c r="O22" s="28"/>
      <c r="P22" s="28"/>
    </row>
    <row r="23" spans="1:16" ht="19.5" customHeight="1" thickTop="1" thickBot="1" x14ac:dyDescent="0.2">
      <c r="A23" s="28"/>
      <c r="B23" s="26"/>
      <c r="C23" s="13"/>
      <c r="D23" s="13"/>
      <c r="E23" s="13"/>
      <c r="F23" s="13"/>
      <c r="G23" s="13"/>
      <c r="H23" s="13"/>
      <c r="I23" s="16">
        <f t="shared" si="0"/>
        <v>0</v>
      </c>
      <c r="J23" s="28"/>
      <c r="K23" s="28"/>
      <c r="L23" s="28"/>
      <c r="M23" s="28"/>
      <c r="N23" s="28"/>
      <c r="O23" s="28"/>
      <c r="P23" s="28"/>
    </row>
    <row r="24" spans="1:16" ht="27" customHeight="1" thickBot="1" x14ac:dyDescent="0.2">
      <c r="A24" s="28"/>
      <c r="B24" s="27" t="s">
        <v>28</v>
      </c>
      <c r="C24" s="14">
        <f>(C17+C22)</f>
        <v>1351000</v>
      </c>
      <c r="D24" s="14">
        <f t="shared" ref="D24:H24" si="2">(D17+D22)</f>
        <v>23648500</v>
      </c>
      <c r="E24" s="14">
        <f t="shared" si="2"/>
        <v>8777000</v>
      </c>
      <c r="F24" s="14">
        <f t="shared" si="2"/>
        <v>985088</v>
      </c>
      <c r="G24" s="14">
        <f t="shared" si="2"/>
        <v>2350600</v>
      </c>
      <c r="H24" s="14">
        <f t="shared" si="2"/>
        <v>3601850</v>
      </c>
      <c r="I24" s="18">
        <f t="shared" si="0"/>
        <v>40714038</v>
      </c>
      <c r="J24" s="44">
        <f>I17+I22</f>
        <v>40714038</v>
      </c>
      <c r="K24" s="28"/>
      <c r="L24" s="28"/>
      <c r="M24" s="28"/>
      <c r="N24" s="28"/>
      <c r="O24" s="28"/>
      <c r="P24" s="28"/>
    </row>
    <row r="25" spans="1:16" x14ac:dyDescent="0.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03.5" customHeight="1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x14ac:dyDescent="0.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x14ac:dyDescent="0.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x14ac:dyDescent="0.15">
      <c r="B29" s="17"/>
      <c r="K29" s="19"/>
      <c r="L29" s="19"/>
      <c r="M29" s="19"/>
      <c r="N29" s="19"/>
      <c r="O29" s="19"/>
      <c r="P29" s="19"/>
    </row>
  </sheetData>
  <sheetProtection sheet="1" objects="1" scenarios="1"/>
  <phoneticPr fontId="2"/>
  <printOptions horizontalCentered="1"/>
  <pageMargins left="0" right="0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menu</vt:lpstr>
      <vt:lpstr>機種別円グラフ</vt:lpstr>
      <vt:lpstr>売上高表</vt:lpstr>
      <vt:lpstr>機種別円グラフ!Print_Area</vt:lpstr>
      <vt:lpstr>売上高表!Print_Area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DENKI</dc:creator>
  <cp:lastModifiedBy>user</cp:lastModifiedBy>
  <cp:lastPrinted>2018-07-05T05:10:34Z</cp:lastPrinted>
  <dcterms:created xsi:type="dcterms:W3CDTF">2007-06-22T06:31:52Z</dcterms:created>
  <dcterms:modified xsi:type="dcterms:W3CDTF">2020-04-28T03:01:59Z</dcterms:modified>
</cp:coreProperties>
</file>